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Live records" sheetId="1" state="visible" r:id="rId1"/>
    <sheet xmlns:r="http://schemas.openxmlformats.org/officeDocument/2006/relationships" name="Fictional examples" sheetId="2" state="visible" r:id="rId2"/>
  </sheets>
  <definedNames>
    <definedName name="_xlnm.Print_Titles" localSheetId="0">'Live records'!$8:$8</definedName>
    <definedName name="_xlnm.Print_Titles" localSheetId="1">'Fictional examples'!$8:$8</definedName>
  </definedNames>
</workbook>
</file>

<file path=xl/styles.xml><?xml version="1.0" encoding="utf-8"?>
<styleSheet xmlns="http://schemas.openxmlformats.org/spreadsheetml/2006/main">
  <numFmts count="1">
    <numFmt numFmtId="164" formatCode="&quot;CAD &quot;#,##0.00;[Red](&quot;CAD &quot;#,##0.00);&quot;CAD &quot;0.00"/>
  </numFmts>
  <fonts count="4">
    <font>
      <name val="Carlito"/>
      <sz val="11"/>
    </font>
    <font>
      <name val="Arial"/>
      <color rgb="FF182C38"/>
      <sz val="11"/>
    </font>
    <font>
      <name val="Arial"/>
      <b val="1"/>
      <color rgb="FF182C38"/>
      <sz val="16"/>
    </font>
    <font>
      <name val="Arial"/>
      <b val="1"/>
      <color rgb="FFFFFFFF"/>
      <sz val="11"/>
    </font>
  </fonts>
  <fills count="5">
    <fill>
      <patternFill/>
    </fill>
    <fill>
      <patternFill patternType="gray125"/>
    </fill>
    <fill>
      <patternFill patternType="solid">
        <fgColor rgb="FF243E50"/>
      </patternFill>
    </fill>
    <fill>
      <patternFill patternType="solid">
        <fgColor rgb="FFFFF2CC"/>
      </patternFill>
    </fill>
    <fill>
      <patternFill patternType="solid">
        <fgColor rgb="00F1F3F5"/>
      </patternFill>
    </fill>
  </fills>
  <borders count="3">
    <border>
      <left/>
      <right/>
      <top/>
      <bottom/>
      <diagonal/>
    </border>
    <border>
      <left style="thin">
        <color rgb="00C9B37E"/>
      </left>
      <right style="thin">
        <color rgb="00C9B37E"/>
      </right>
      <top style="thin">
        <color rgb="00C9B37E"/>
      </top>
      <bottom style="thin">
        <color rgb="00C9B37E"/>
      </bottom>
    </border>
    <border>
      <left style="thin">
        <color rgb="00D0D4DA"/>
      </left>
      <right style="thin">
        <color rgb="00D0D4DA"/>
      </right>
      <top style="thin">
        <color rgb="00D0D4DA"/>
      </top>
      <bottom style="thin">
        <color rgb="00D0D4DA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1" fillId="2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3" fillId="2" borderId="0" applyAlignment="1" pivotButton="0" quotePrefix="0" xfId="0">
      <alignment vertical="center" wrapText="1"/>
    </xf>
    <xf numFmtId="0" fontId="1" fillId="3" borderId="0" applyAlignment="1" pivotButton="0" quotePrefix="0" xfId="0">
      <alignment vertical="center"/>
    </xf>
    <xf numFmtId="164" fontId="1" fillId="3" borderId="0" applyAlignment="1" pivotButton="0" quotePrefix="0" xfId="0">
      <alignment vertical="center"/>
    </xf>
    <xf numFmtId="164" fontId="1" fillId="0" borderId="0" applyAlignment="1" pivotButton="0" quotePrefix="0" xfId="0">
      <alignment vertical="center"/>
    </xf>
    <xf numFmtId="0" fontId="0" fillId="0" borderId="0" applyProtection="1" pivotButton="0" quotePrefix="0" xfId="0">
      <protection locked="0" hidden="0"/>
    </xf>
    <xf numFmtId="0" fontId="1" fillId="0" borderId="0" applyProtection="1" pivotButton="0" quotePrefix="0" xfId="0">
      <protection locked="0" hidden="0"/>
    </xf>
    <xf numFmtId="0" fontId="1" fillId="0" borderId="0" applyAlignment="1" applyProtection="1" pivotButton="0" quotePrefix="0" xfId="0">
      <alignment vertical="center"/>
      <protection locked="0" hidden="0"/>
    </xf>
    <xf numFmtId="0" fontId="2" fillId="0" borderId="0" applyAlignment="1" applyProtection="1" pivotButton="0" quotePrefix="0" xfId="0">
      <alignment vertical="center"/>
      <protection locked="0" hidden="0"/>
    </xf>
    <xf numFmtId="0" fontId="1" fillId="2" borderId="0" applyAlignment="1" applyProtection="1" pivotButton="0" quotePrefix="0" xfId="0">
      <alignment vertical="center"/>
      <protection locked="0" hidden="0"/>
    </xf>
    <xf numFmtId="0" fontId="3" fillId="2" borderId="0" applyAlignment="1" applyProtection="1" pivotButton="0" quotePrefix="0" xfId="0">
      <alignment vertical="center"/>
      <protection locked="0" hidden="0"/>
    </xf>
    <xf numFmtId="0" fontId="3" fillId="2" borderId="0" applyAlignment="1" applyProtection="1" pivotButton="0" quotePrefix="0" xfId="0">
      <alignment vertical="center" wrapText="1"/>
      <protection locked="0" hidden="0"/>
    </xf>
    <xf numFmtId="0" fontId="1" fillId="3" borderId="0" applyAlignment="1" applyProtection="1" pivotButton="0" quotePrefix="0" xfId="0">
      <alignment vertical="center"/>
      <protection locked="0" hidden="0"/>
    </xf>
    <xf numFmtId="164" fontId="1" fillId="3" borderId="0" applyAlignment="1" applyProtection="1" pivotButton="0" quotePrefix="0" xfId="0">
      <alignment vertical="center"/>
      <protection locked="0" hidden="0"/>
    </xf>
    <xf numFmtId="164" fontId="1" fillId="0" borderId="0" applyAlignment="1" applyProtection="1" pivotButton="0" quotePrefix="0" xfId="0">
      <alignment vertical="center"/>
      <protection locked="0" hidden="0"/>
    </xf>
    <xf numFmtId="0" fontId="1" fillId="0" borderId="0" applyAlignment="1" pivotButton="0" quotePrefix="0" xfId="0">
      <alignment vertical="top" wrapText="1"/>
    </xf>
    <xf numFmtId="164" fontId="1" fillId="0" borderId="0" applyAlignment="1" pivotButton="0" quotePrefix="0" xfId="0">
      <alignment vertical="center"/>
    </xf>
    <xf numFmtId="0" fontId="1" fillId="3" borderId="1" applyAlignment="1" applyProtection="1" pivotButton="0" quotePrefix="0" xfId="0">
      <alignment vertical="center"/>
      <protection locked="0" hidden="0"/>
    </xf>
    <xf numFmtId="164" fontId="1" fillId="3" borderId="1" applyAlignment="1" applyProtection="1" pivotButton="0" quotePrefix="0" xfId="0">
      <alignment vertical="center"/>
      <protection locked="0" hidden="0"/>
    </xf>
    <xf numFmtId="164" fontId="1" fillId="4" borderId="2" applyAlignment="1" pivotButton="0" quotePrefix="0" xfId="0">
      <alignment vertical="center"/>
    </xf>
    <xf numFmtId="0" fontId="1" fillId="4" borderId="2" applyAlignment="1" pivotButton="0" quotePrefix="0" xfId="0">
      <alignment vertical="center"/>
    </xf>
  </cellXfs>
  <cellStyles count="1">
    <cellStyle name="Normal" xfId="0"/>
  </cellStyles>
  <dxfs count="2">
    <dxf>
      <fill>
        <patternFill patternType="solid">
          <bgColor rgb="FFFCE4D6"/>
        </patternFill>
      </fill>
    </dxf>
    <dxf>
      <fill>
        <patternFill patternType="solid">
          <bgColor rgb="FFFCE4D6"/>
        </patternFill>
      </fill>
    </dxf>
  </dxf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showGridLines="1" workbookViewId="0">
      <selection activeCell="A1" sqref="A1"/>
    </sheetView>
  </sheetViews>
  <sheetFormatPr baseColWidth="8" defaultRowHeight="15"/>
  <cols>
    <col width="21" customWidth="1" min="1" max="1"/>
    <col width="32" customWidth="1" min="2" max="2"/>
    <col width="25" customWidth="1" min="3" max="3"/>
    <col width="25" customWidth="1" min="4" max="4"/>
    <col width="25" customWidth="1" min="5" max="5"/>
    <col width="27" customWidth="1" min="6" max="6"/>
    <col width="30" customWidth="1" min="7" max="7"/>
    <col width="44" customWidth="1" min="8" max="8"/>
    <col width="43" customWidth="1" min="9" max="9"/>
  </cols>
  <sheetData>
    <row r="1" ht="28" customHeight="1">
      <c r="A1" s="2" t="n"/>
      <c r="B1" s="2" t="n"/>
      <c r="C1" s="2" t="n"/>
      <c r="D1" s="2" t="n"/>
      <c r="E1" s="2" t="n"/>
      <c r="F1" s="2" t="n"/>
      <c r="G1" s="2" t="n"/>
      <c r="H1" s="2" t="n"/>
      <c r="I1" s="2" t="n"/>
    </row>
    <row r="2" ht="28" customHeight="1">
      <c r="A2" s="3" t="inlineStr">
        <is>
          <t>Deposit cash movement ledger</t>
        </is>
      </c>
      <c r="B2" s="2" t="n"/>
      <c r="C2" s="2" t="n"/>
      <c r="D2" s="2" t="n"/>
      <c r="E2" s="2" t="n"/>
      <c r="F2" s="2" t="n"/>
      <c r="G2" s="2" t="n"/>
      <c r="H2" s="2" t="n"/>
      <c r="I2" s="2" t="n"/>
    </row>
    <row r="3" ht="34" customHeight="1">
      <c r="A3" s="20" t="inlineStr">
        <is>
          <t>ArtBuild workbook, version 2026.1. Amber inputs are editable; formulas are protected against accidental edits. General information, not legal advice.</t>
        </is>
      </c>
      <c r="I3" s="2" t="n"/>
    </row>
    <row r="4" ht="34" customHeight="1">
      <c r="A4" s="20" t="inlineStr">
        <is>
          <t>Record receipts refunds and chargebacks. Pending transactions do not change posted cash held.</t>
        </is>
      </c>
      <c r="I4" s="2" t="n"/>
    </row>
    <row r="5" ht="28" customHeight="1">
      <c r="A5" s="2" t="n"/>
      <c r="B5" s="12" t="n"/>
      <c r="C5" s="2" t="n"/>
      <c r="D5" s="2" t="n"/>
      <c r="E5" s="2" t="n"/>
      <c r="F5" s="2" t="n"/>
      <c r="G5" s="2" t="n"/>
      <c r="H5" s="2" t="n"/>
      <c r="I5" s="2" t="n"/>
    </row>
    <row r="6" ht="28" customHeight="1">
      <c r="A6" s="2" t="inlineStr">
        <is>
          <t>Net cash held CAD</t>
        </is>
      </c>
      <c r="B6" s="21">
        <f>IF(COUNTA(A9:A28)=0,"NO RECORDS",IF(COUNTIF(G9:G28,"READY")&lt;&gt;COUNTA(A9:A28),"CHECK ROWS",SUM(F9:F28)))</f>
        <v/>
      </c>
      <c r="C6" s="2" t="n"/>
      <c r="D6" s="2" t="n"/>
      <c r="E6" s="2" t="n"/>
      <c r="F6" s="2" t="n"/>
      <c r="G6" s="2" t="n"/>
      <c r="H6" s="2" t="n"/>
      <c r="I6" s="2" t="n"/>
    </row>
    <row r="7" ht="28" customHeight="1">
      <c r="A7" s="2" t="n"/>
      <c r="B7" s="2" t="n"/>
      <c r="C7" s="2" t="n"/>
      <c r="D7" s="2" t="n"/>
      <c r="E7" s="2" t="n"/>
      <c r="F7" s="2" t="n"/>
      <c r="G7" s="2" t="n"/>
      <c r="H7" s="2" t="n"/>
      <c r="I7" s="2" t="n"/>
    </row>
    <row r="8" ht="48" customHeight="1">
      <c r="A8" s="6" t="inlineStr">
        <is>
          <t>Entry ID</t>
        </is>
      </c>
      <c r="B8" s="6" t="inlineStr">
        <is>
          <t>Date / source reference</t>
        </is>
      </c>
      <c r="C8" s="6" t="inlineStr">
        <is>
          <t>Movement type</t>
        </is>
      </c>
      <c r="D8" s="6" t="inlineStr">
        <is>
          <t>Amount CAD</t>
        </is>
      </c>
      <c r="E8" s="6" t="inlineStr">
        <is>
          <t>Status</t>
        </is>
      </c>
      <c r="F8" s="6" t="inlineStr">
        <is>
          <t>Signed balance CAD</t>
        </is>
      </c>
      <c r="G8" s="6" t="inlineStr">
        <is>
          <t>Review flag</t>
        </is>
      </c>
      <c r="H8" s="6" t="inlineStr">
        <is>
          <t>Evidence / approval</t>
        </is>
      </c>
      <c r="I8" s="6" t="inlineStr">
        <is>
          <t>Allocation / exclusions</t>
        </is>
      </c>
    </row>
    <row r="9" ht="38" customHeight="1">
      <c r="A9" s="22" t="n"/>
      <c r="B9" s="22" t="n"/>
      <c r="C9" s="22" t="n"/>
      <c r="D9" s="23" t="n"/>
      <c r="E9" s="22" t="n"/>
      <c r="F9" s="24">
        <f>IF(A9="","",IF(G9&lt;&gt;"READY","INCOMPLETE",IF(E9&lt;&gt;"Posted",0,ROUND(D9*IF(C9="Receipt",1,-1),2))))</f>
        <v/>
      </c>
      <c r="G9" s="25">
        <f>IF(A9="","",IF(COUNTIF($A$9:$A$28,A9)&gt;1,"CHECK DUPLICATE",IF(OR(B9="",H9="",NOT(ISNUMBER(D9)),D9&lt;0,AND(C9&lt;&gt;"Receipt",C9&lt;&gt;"Refund",C9&lt;&gt;"Reversal"),AND(E9&lt;&gt;"Posted",E9&lt;&gt;"Pending")),"CHECK INPUTS","READY")))</f>
        <v/>
      </c>
      <c r="H9" s="22" t="n"/>
      <c r="I9" s="22" t="n"/>
    </row>
    <row r="10" ht="38" customHeight="1">
      <c r="A10" s="22" t="n"/>
      <c r="B10" s="22" t="n"/>
      <c r="C10" s="22" t="n"/>
      <c r="D10" s="23" t="n"/>
      <c r="E10" s="22" t="n"/>
      <c r="F10" s="24">
        <f>IF(A10="","",IF(G10&lt;&gt;"READY","INCOMPLETE",IF(E10&lt;&gt;"Posted",0,ROUND(D10*IF(C10="Receipt",1,-1),2))))</f>
        <v/>
      </c>
      <c r="G10" s="25">
        <f>IF(A10="","",IF(COUNTIF($A$9:$A$28,A10)&gt;1,"CHECK DUPLICATE",IF(OR(B10="",H10="",NOT(ISNUMBER(D10)),D10&lt;0,AND(C10&lt;&gt;"Receipt",C10&lt;&gt;"Refund",C10&lt;&gt;"Reversal"),AND(E10&lt;&gt;"Posted",E10&lt;&gt;"Pending")),"CHECK INPUTS","READY")))</f>
        <v/>
      </c>
      <c r="H10" s="22" t="n"/>
      <c r="I10" s="22" t="n"/>
    </row>
    <row r="11" ht="38" customHeight="1">
      <c r="A11" s="22" t="n"/>
      <c r="B11" s="22" t="n"/>
      <c r="C11" s="22" t="n"/>
      <c r="D11" s="23" t="n"/>
      <c r="E11" s="22" t="n"/>
      <c r="F11" s="24">
        <f>IF(A11="","",IF(G11&lt;&gt;"READY","INCOMPLETE",IF(E11&lt;&gt;"Posted",0,ROUND(D11*IF(C11="Receipt",1,-1),2))))</f>
        <v/>
      </c>
      <c r="G11" s="25">
        <f>IF(A11="","",IF(COUNTIF($A$9:$A$28,A11)&gt;1,"CHECK DUPLICATE",IF(OR(B11="",H11="",NOT(ISNUMBER(D11)),D11&lt;0,AND(C11&lt;&gt;"Receipt",C11&lt;&gt;"Refund",C11&lt;&gt;"Reversal"),AND(E11&lt;&gt;"Posted",E11&lt;&gt;"Pending")),"CHECK INPUTS","READY")))</f>
        <v/>
      </c>
      <c r="H11" s="22" t="n"/>
      <c r="I11" s="22" t="n"/>
    </row>
    <row r="12" ht="38" customHeight="1">
      <c r="A12" s="22" t="n"/>
      <c r="B12" s="22" t="n"/>
      <c r="C12" s="22" t="n"/>
      <c r="D12" s="23" t="n"/>
      <c r="E12" s="22" t="n"/>
      <c r="F12" s="24">
        <f>IF(A12="","",IF(G12&lt;&gt;"READY","INCOMPLETE",IF(E12&lt;&gt;"Posted",0,ROUND(D12*IF(C12="Receipt",1,-1),2))))</f>
        <v/>
      </c>
      <c r="G12" s="25">
        <f>IF(A12="","",IF(COUNTIF($A$9:$A$28,A12)&gt;1,"CHECK DUPLICATE",IF(OR(B12="",H12="",NOT(ISNUMBER(D12)),D12&lt;0,AND(C12&lt;&gt;"Receipt",C12&lt;&gt;"Refund",C12&lt;&gt;"Reversal"),AND(E12&lt;&gt;"Posted",E12&lt;&gt;"Pending")),"CHECK INPUTS","READY")))</f>
        <v/>
      </c>
      <c r="H12" s="22" t="n"/>
      <c r="I12" s="22" t="n"/>
    </row>
    <row r="13" ht="38" customHeight="1">
      <c r="A13" s="22" t="n"/>
      <c r="B13" s="22" t="n"/>
      <c r="C13" s="22" t="n"/>
      <c r="D13" s="23" t="n"/>
      <c r="E13" s="22" t="n"/>
      <c r="F13" s="24">
        <f>IF(A13="","",IF(G13&lt;&gt;"READY","INCOMPLETE",IF(E13&lt;&gt;"Posted",0,ROUND(D13*IF(C13="Receipt",1,-1),2))))</f>
        <v/>
      </c>
      <c r="G13" s="25">
        <f>IF(A13="","",IF(COUNTIF($A$9:$A$28,A13)&gt;1,"CHECK DUPLICATE",IF(OR(B13="",H13="",NOT(ISNUMBER(D13)),D13&lt;0,AND(C13&lt;&gt;"Receipt",C13&lt;&gt;"Refund",C13&lt;&gt;"Reversal"),AND(E13&lt;&gt;"Posted",E13&lt;&gt;"Pending")),"CHECK INPUTS","READY")))</f>
        <v/>
      </c>
      <c r="H13" s="22" t="n"/>
      <c r="I13" s="22" t="n"/>
    </row>
    <row r="14" ht="38" customHeight="1">
      <c r="A14" s="22" t="n"/>
      <c r="B14" s="22" t="n"/>
      <c r="C14" s="22" t="n"/>
      <c r="D14" s="23" t="n"/>
      <c r="E14" s="22" t="n"/>
      <c r="F14" s="24">
        <f>IF(A14="","",IF(G14&lt;&gt;"READY","INCOMPLETE",IF(E14&lt;&gt;"Posted",0,ROUND(D14*IF(C14="Receipt",1,-1),2))))</f>
        <v/>
      </c>
      <c r="G14" s="25">
        <f>IF(A14="","",IF(COUNTIF($A$9:$A$28,A14)&gt;1,"CHECK DUPLICATE",IF(OR(B14="",H14="",NOT(ISNUMBER(D14)),D14&lt;0,AND(C14&lt;&gt;"Receipt",C14&lt;&gt;"Refund",C14&lt;&gt;"Reversal"),AND(E14&lt;&gt;"Posted",E14&lt;&gt;"Pending")),"CHECK INPUTS","READY")))</f>
        <v/>
      </c>
      <c r="H14" s="22" t="n"/>
      <c r="I14" s="22" t="n"/>
    </row>
    <row r="15" ht="38" customHeight="1">
      <c r="A15" s="22" t="n"/>
      <c r="B15" s="22" t="n"/>
      <c r="C15" s="22" t="n"/>
      <c r="D15" s="23" t="n"/>
      <c r="E15" s="22" t="n"/>
      <c r="F15" s="24">
        <f>IF(A15="","",IF(G15&lt;&gt;"READY","INCOMPLETE",IF(E15&lt;&gt;"Posted",0,ROUND(D15*IF(C15="Receipt",1,-1),2))))</f>
        <v/>
      </c>
      <c r="G15" s="25">
        <f>IF(A15="","",IF(COUNTIF($A$9:$A$28,A15)&gt;1,"CHECK DUPLICATE",IF(OR(B15="",H15="",NOT(ISNUMBER(D15)),D15&lt;0,AND(C15&lt;&gt;"Receipt",C15&lt;&gt;"Refund",C15&lt;&gt;"Reversal"),AND(E15&lt;&gt;"Posted",E15&lt;&gt;"Pending")),"CHECK INPUTS","READY")))</f>
        <v/>
      </c>
      <c r="H15" s="22" t="n"/>
      <c r="I15" s="22" t="n"/>
    </row>
    <row r="16" ht="38" customHeight="1">
      <c r="A16" s="22" t="n"/>
      <c r="B16" s="22" t="n"/>
      <c r="C16" s="22" t="n"/>
      <c r="D16" s="23" t="n"/>
      <c r="E16" s="22" t="n"/>
      <c r="F16" s="24">
        <f>IF(A16="","",IF(G16&lt;&gt;"READY","INCOMPLETE",IF(E16&lt;&gt;"Posted",0,ROUND(D16*IF(C16="Receipt",1,-1),2))))</f>
        <v/>
      </c>
      <c r="G16" s="25">
        <f>IF(A16="","",IF(COUNTIF($A$9:$A$28,A16)&gt;1,"CHECK DUPLICATE",IF(OR(B16="",H16="",NOT(ISNUMBER(D16)),D16&lt;0,AND(C16&lt;&gt;"Receipt",C16&lt;&gt;"Refund",C16&lt;&gt;"Reversal"),AND(E16&lt;&gt;"Posted",E16&lt;&gt;"Pending")),"CHECK INPUTS","READY")))</f>
        <v/>
      </c>
      <c r="H16" s="22" t="n"/>
      <c r="I16" s="22" t="n"/>
    </row>
    <row r="17" ht="38" customHeight="1">
      <c r="A17" s="22" t="n"/>
      <c r="B17" s="22" t="n"/>
      <c r="C17" s="22" t="n"/>
      <c r="D17" s="23" t="n"/>
      <c r="E17" s="22" t="n"/>
      <c r="F17" s="24">
        <f>IF(A17="","",IF(G17&lt;&gt;"READY","INCOMPLETE",IF(E17&lt;&gt;"Posted",0,ROUND(D17*IF(C17="Receipt",1,-1),2))))</f>
        <v/>
      </c>
      <c r="G17" s="25">
        <f>IF(A17="","",IF(COUNTIF($A$9:$A$28,A17)&gt;1,"CHECK DUPLICATE",IF(OR(B17="",H17="",NOT(ISNUMBER(D17)),D17&lt;0,AND(C17&lt;&gt;"Receipt",C17&lt;&gt;"Refund",C17&lt;&gt;"Reversal"),AND(E17&lt;&gt;"Posted",E17&lt;&gt;"Pending")),"CHECK INPUTS","READY")))</f>
        <v/>
      </c>
      <c r="H17" s="22" t="n"/>
      <c r="I17" s="22" t="n"/>
    </row>
    <row r="18" ht="38" customHeight="1">
      <c r="A18" s="22" t="n"/>
      <c r="B18" s="22" t="n"/>
      <c r="C18" s="22" t="n"/>
      <c r="D18" s="23" t="n"/>
      <c r="E18" s="22" t="n"/>
      <c r="F18" s="24">
        <f>IF(A18="","",IF(G18&lt;&gt;"READY","INCOMPLETE",IF(E18&lt;&gt;"Posted",0,ROUND(D18*IF(C18="Receipt",1,-1),2))))</f>
        <v/>
      </c>
      <c r="G18" s="25">
        <f>IF(A18="","",IF(COUNTIF($A$9:$A$28,A18)&gt;1,"CHECK DUPLICATE",IF(OR(B18="",H18="",NOT(ISNUMBER(D18)),D18&lt;0,AND(C18&lt;&gt;"Receipt",C18&lt;&gt;"Refund",C18&lt;&gt;"Reversal"),AND(E18&lt;&gt;"Posted",E18&lt;&gt;"Pending")),"CHECK INPUTS","READY")))</f>
        <v/>
      </c>
      <c r="H18" s="22" t="n"/>
      <c r="I18" s="22" t="n"/>
    </row>
    <row r="19" ht="38" customHeight="1">
      <c r="A19" s="22" t="n"/>
      <c r="B19" s="22" t="n"/>
      <c r="C19" s="22" t="n"/>
      <c r="D19" s="23" t="n"/>
      <c r="E19" s="22" t="n"/>
      <c r="F19" s="24">
        <f>IF(A19="","",IF(G19&lt;&gt;"READY","INCOMPLETE",IF(E19&lt;&gt;"Posted",0,ROUND(D19*IF(C19="Receipt",1,-1),2))))</f>
        <v/>
      </c>
      <c r="G19" s="25">
        <f>IF(A19="","",IF(COUNTIF($A$9:$A$28,A19)&gt;1,"CHECK DUPLICATE",IF(OR(B19="",H19="",NOT(ISNUMBER(D19)),D19&lt;0,AND(C19&lt;&gt;"Receipt",C19&lt;&gt;"Refund",C19&lt;&gt;"Reversal"),AND(E19&lt;&gt;"Posted",E19&lt;&gt;"Pending")),"CHECK INPUTS","READY")))</f>
        <v/>
      </c>
      <c r="H19" s="22" t="n"/>
      <c r="I19" s="22" t="n"/>
    </row>
    <row r="20" ht="38" customHeight="1">
      <c r="A20" s="22" t="n"/>
      <c r="B20" s="22" t="n"/>
      <c r="C20" s="22" t="n"/>
      <c r="D20" s="23" t="n"/>
      <c r="E20" s="22" t="n"/>
      <c r="F20" s="24">
        <f>IF(A20="","",IF(G20&lt;&gt;"READY","INCOMPLETE",IF(E20&lt;&gt;"Posted",0,ROUND(D20*IF(C20="Receipt",1,-1),2))))</f>
        <v/>
      </c>
      <c r="G20" s="25">
        <f>IF(A20="","",IF(COUNTIF($A$9:$A$28,A20)&gt;1,"CHECK DUPLICATE",IF(OR(B20="",H20="",NOT(ISNUMBER(D20)),D20&lt;0,AND(C20&lt;&gt;"Receipt",C20&lt;&gt;"Refund",C20&lt;&gt;"Reversal"),AND(E20&lt;&gt;"Posted",E20&lt;&gt;"Pending")),"CHECK INPUTS","READY")))</f>
        <v/>
      </c>
      <c r="H20" s="22" t="n"/>
      <c r="I20" s="22" t="n"/>
    </row>
    <row r="21" ht="38" customHeight="1">
      <c r="A21" s="22" t="n"/>
      <c r="B21" s="22" t="n"/>
      <c r="C21" s="22" t="n"/>
      <c r="D21" s="23" t="n"/>
      <c r="E21" s="22" t="n"/>
      <c r="F21" s="24">
        <f>IF(A21="","",IF(G21&lt;&gt;"READY","INCOMPLETE",IF(E21&lt;&gt;"Posted",0,ROUND(D21*IF(C21="Receipt",1,-1),2))))</f>
        <v/>
      </c>
      <c r="G21" s="25">
        <f>IF(A21="","",IF(COUNTIF($A$9:$A$28,A21)&gt;1,"CHECK DUPLICATE",IF(OR(B21="",H21="",NOT(ISNUMBER(D21)),D21&lt;0,AND(C21&lt;&gt;"Receipt",C21&lt;&gt;"Refund",C21&lt;&gt;"Reversal"),AND(E21&lt;&gt;"Posted",E21&lt;&gt;"Pending")),"CHECK INPUTS","READY")))</f>
        <v/>
      </c>
      <c r="H21" s="22" t="n"/>
      <c r="I21" s="22" t="n"/>
    </row>
    <row r="22" ht="38" customHeight="1">
      <c r="A22" s="22" t="n"/>
      <c r="B22" s="22" t="n"/>
      <c r="C22" s="22" t="n"/>
      <c r="D22" s="23" t="n"/>
      <c r="E22" s="22" t="n"/>
      <c r="F22" s="24">
        <f>IF(A22="","",IF(G22&lt;&gt;"READY","INCOMPLETE",IF(E22&lt;&gt;"Posted",0,ROUND(D22*IF(C22="Receipt",1,-1),2))))</f>
        <v/>
      </c>
      <c r="G22" s="25">
        <f>IF(A22="","",IF(COUNTIF($A$9:$A$28,A22)&gt;1,"CHECK DUPLICATE",IF(OR(B22="",H22="",NOT(ISNUMBER(D22)),D22&lt;0,AND(C22&lt;&gt;"Receipt",C22&lt;&gt;"Refund",C22&lt;&gt;"Reversal"),AND(E22&lt;&gt;"Posted",E22&lt;&gt;"Pending")),"CHECK INPUTS","READY")))</f>
        <v/>
      </c>
      <c r="H22" s="22" t="n"/>
      <c r="I22" s="22" t="n"/>
    </row>
    <row r="23" ht="38" customHeight="1">
      <c r="A23" s="22" t="n"/>
      <c r="B23" s="22" t="n"/>
      <c r="C23" s="22" t="n"/>
      <c r="D23" s="23" t="n"/>
      <c r="E23" s="22" t="n"/>
      <c r="F23" s="24">
        <f>IF(A23="","",IF(G23&lt;&gt;"READY","INCOMPLETE",IF(E23&lt;&gt;"Posted",0,ROUND(D23*IF(C23="Receipt",1,-1),2))))</f>
        <v/>
      </c>
      <c r="G23" s="25">
        <f>IF(A23="","",IF(COUNTIF($A$9:$A$28,A23)&gt;1,"CHECK DUPLICATE",IF(OR(B23="",H23="",NOT(ISNUMBER(D23)),D23&lt;0,AND(C23&lt;&gt;"Receipt",C23&lt;&gt;"Refund",C23&lt;&gt;"Reversal"),AND(E23&lt;&gt;"Posted",E23&lt;&gt;"Pending")),"CHECK INPUTS","READY")))</f>
        <v/>
      </c>
      <c r="H23" s="22" t="n"/>
      <c r="I23" s="22" t="n"/>
    </row>
    <row r="24" ht="38" customHeight="1">
      <c r="A24" s="22" t="n"/>
      <c r="B24" s="22" t="n"/>
      <c r="C24" s="22" t="n"/>
      <c r="D24" s="23" t="n"/>
      <c r="E24" s="22" t="n"/>
      <c r="F24" s="24">
        <f>IF(A24="","",IF(G24&lt;&gt;"READY","INCOMPLETE",IF(E24&lt;&gt;"Posted",0,ROUND(D24*IF(C24="Receipt",1,-1),2))))</f>
        <v/>
      </c>
      <c r="G24" s="25">
        <f>IF(A24="","",IF(COUNTIF($A$9:$A$28,A24)&gt;1,"CHECK DUPLICATE",IF(OR(B24="",H24="",NOT(ISNUMBER(D24)),D24&lt;0,AND(C24&lt;&gt;"Receipt",C24&lt;&gt;"Refund",C24&lt;&gt;"Reversal"),AND(E24&lt;&gt;"Posted",E24&lt;&gt;"Pending")),"CHECK INPUTS","READY")))</f>
        <v/>
      </c>
      <c r="H24" s="22" t="n"/>
      <c r="I24" s="22" t="n"/>
    </row>
    <row r="25" ht="38" customHeight="1">
      <c r="A25" s="22" t="n"/>
      <c r="B25" s="22" t="n"/>
      <c r="C25" s="22" t="n"/>
      <c r="D25" s="23" t="n"/>
      <c r="E25" s="22" t="n"/>
      <c r="F25" s="24">
        <f>IF(A25="","",IF(G25&lt;&gt;"READY","INCOMPLETE",IF(E25&lt;&gt;"Posted",0,ROUND(D25*IF(C25="Receipt",1,-1),2))))</f>
        <v/>
      </c>
      <c r="G25" s="25">
        <f>IF(A25="","",IF(COUNTIF($A$9:$A$28,A25)&gt;1,"CHECK DUPLICATE",IF(OR(B25="",H25="",NOT(ISNUMBER(D25)),D25&lt;0,AND(C25&lt;&gt;"Receipt",C25&lt;&gt;"Refund",C25&lt;&gt;"Reversal"),AND(E25&lt;&gt;"Posted",E25&lt;&gt;"Pending")),"CHECK INPUTS","READY")))</f>
        <v/>
      </c>
      <c r="H25" s="22" t="n"/>
      <c r="I25" s="22" t="n"/>
    </row>
    <row r="26" ht="38" customHeight="1">
      <c r="A26" s="22" t="n"/>
      <c r="B26" s="22" t="n"/>
      <c r="C26" s="22" t="n"/>
      <c r="D26" s="23" t="n"/>
      <c r="E26" s="22" t="n"/>
      <c r="F26" s="24">
        <f>IF(A26="","",IF(G26&lt;&gt;"READY","INCOMPLETE",IF(E26&lt;&gt;"Posted",0,ROUND(D26*IF(C26="Receipt",1,-1),2))))</f>
        <v/>
      </c>
      <c r="G26" s="25">
        <f>IF(A26="","",IF(COUNTIF($A$9:$A$28,A26)&gt;1,"CHECK DUPLICATE",IF(OR(B26="",H26="",NOT(ISNUMBER(D26)),D26&lt;0,AND(C26&lt;&gt;"Receipt",C26&lt;&gt;"Refund",C26&lt;&gt;"Reversal"),AND(E26&lt;&gt;"Posted",E26&lt;&gt;"Pending")),"CHECK INPUTS","READY")))</f>
        <v/>
      </c>
      <c r="H26" s="22" t="n"/>
      <c r="I26" s="22" t="n"/>
    </row>
    <row r="27" ht="38" customHeight="1">
      <c r="A27" s="22" t="n"/>
      <c r="B27" s="22" t="n"/>
      <c r="C27" s="22" t="n"/>
      <c r="D27" s="23" t="n"/>
      <c r="E27" s="22" t="n"/>
      <c r="F27" s="24">
        <f>IF(A27="","",IF(G27&lt;&gt;"READY","INCOMPLETE",IF(E27&lt;&gt;"Posted",0,ROUND(D27*IF(C27="Receipt",1,-1),2))))</f>
        <v/>
      </c>
      <c r="G27" s="25">
        <f>IF(A27="","",IF(COUNTIF($A$9:$A$28,A27)&gt;1,"CHECK DUPLICATE",IF(OR(B27="",H27="",NOT(ISNUMBER(D27)),D27&lt;0,AND(C27&lt;&gt;"Receipt",C27&lt;&gt;"Refund",C27&lt;&gt;"Reversal"),AND(E27&lt;&gt;"Posted",E27&lt;&gt;"Pending")),"CHECK INPUTS","READY")))</f>
        <v/>
      </c>
      <c r="H27" s="22" t="n"/>
      <c r="I27" s="22" t="n"/>
    </row>
    <row r="28" ht="38" customHeight="1">
      <c r="A28" s="22" t="n"/>
      <c r="B28" s="22" t="n"/>
      <c r="C28" s="22" t="n"/>
      <c r="D28" s="23" t="n"/>
      <c r="E28" s="22" t="n"/>
      <c r="F28" s="24">
        <f>IF(A28="","",IF(G28&lt;&gt;"READY","INCOMPLETE",IF(E28&lt;&gt;"Posted",0,ROUND(D28*IF(C28="Receipt",1,-1),2))))</f>
        <v/>
      </c>
      <c r="G28" s="25">
        <f>IF(A28="","",IF(COUNTIF($A$9:$A$28,A28)&gt;1,"CHECK DUPLICATE",IF(OR(B28="",H28="",NOT(ISNUMBER(D28)),D28&lt;0,AND(C28&lt;&gt;"Receipt",C28&lt;&gt;"Refund",C28&lt;&gt;"Reversal"),AND(E28&lt;&gt;"Posted",E28&lt;&gt;"Pending")),"CHECK INPUTS","READY")))</f>
        <v/>
      </c>
      <c r="H28" s="22" t="n"/>
      <c r="I28" s="22" t="n"/>
    </row>
    <row r="29" ht="28" customHeight="1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</row>
    <row r="30" ht="28" customHeight="1">
      <c r="A30" s="2" t="n"/>
      <c r="B30" s="2" t="n"/>
      <c r="C30" s="2" t="n"/>
      <c r="D30" s="2" t="n"/>
      <c r="E30" s="2" t="n"/>
      <c r="F30" s="2" t="n"/>
      <c r="G30" s="2" t="n"/>
      <c r="H30" s="2" t="n"/>
      <c r="I30" s="2" t="n"/>
    </row>
    <row r="31" ht="28" customHeight="1">
      <c r="A31" s="2" t="inlineStr">
        <is>
          <t>Posted receipts increase cash held; posted refunds and reversals decrease it. Pending transactions remain visible with zero cash effect.</t>
        </is>
      </c>
      <c r="B31" s="2" t="n"/>
      <c r="C31" s="2" t="n"/>
      <c r="D31" s="2" t="n"/>
      <c r="E31" s="2" t="n"/>
      <c r="F31" s="2" t="n"/>
      <c r="G31" s="2" t="n"/>
      <c r="H31" s="2" t="n"/>
      <c r="I31" s="2" t="n"/>
    </row>
    <row r="32" ht="28" customHeight="1">
      <c r="A32" s="2" t="inlineStr">
        <is>
          <t>Record transaction date, bank reference and allocation. Do not record a chargeback both as a refund and a reversal.</t>
        </is>
      </c>
      <c r="B32" s="2" t="n"/>
      <c r="C32" s="2" t="n"/>
      <c r="D32" s="2" t="n"/>
      <c r="E32" s="2" t="n"/>
      <c r="F32" s="2" t="n"/>
      <c r="G32" s="2" t="n"/>
      <c r="H32" s="2" t="n"/>
      <c r="I32" s="2" t="n"/>
    </row>
    <row r="33" ht="28" customHeight="1">
      <c r="A33" s="2" t="inlineStr">
        <is>
          <t>Negative cash held signals over-refunding or a missing receipt. Investigate; the ledger does not silently clamp it to zero.</t>
        </is>
      </c>
      <c r="B33" s="2" t="n"/>
      <c r="C33" s="2" t="n"/>
      <c r="D33" s="2" t="n"/>
      <c r="E33" s="2" t="n"/>
      <c r="F33" s="2" t="n"/>
      <c r="G33" s="2" t="n"/>
      <c r="H33" s="2" t="n"/>
      <c r="I33" s="2" t="n"/>
    </row>
    <row r="34" ht="28" customHeight="1">
      <c r="A34" s="2" t="inlineStr">
        <is>
          <t>Fictional examples are separate. Enter zero explicitly; missing inputs or duplicate IDs block the summary. Recheck money movements immediately before payment.</t>
        </is>
      </c>
      <c r="B34" s="2" t="n"/>
      <c r="C34" s="2" t="n"/>
      <c r="D34" s="2" t="n"/>
      <c r="E34" s="2" t="n"/>
      <c r="F34" s="2" t="n"/>
      <c r="G34" s="2" t="n"/>
      <c r="H34" s="2" t="n"/>
      <c r="I34" s="2" t="n"/>
    </row>
    <row r="35" ht="28" customHeight="1">
      <c r="A35" s="2" t="n"/>
      <c r="B35" s="2" t="n"/>
      <c r="C35" s="2" t="n"/>
      <c r="D35" s="2" t="n"/>
      <c r="E35" s="2" t="n"/>
      <c r="F35" s="2" t="n"/>
      <c r="G35" s="2" t="n"/>
      <c r="H35" s="2" t="n"/>
      <c r="I35" s="2" t="n"/>
    </row>
    <row r="36" ht="28" customHeight="1">
      <c r="A36" s="12" t="inlineStr">
        <is>
          <t>Project / snapshot</t>
        </is>
      </c>
      <c r="B36" s="22" t="n"/>
      <c r="C36" s="22" t="n"/>
      <c r="D36" s="22" t="n"/>
      <c r="E36" s="12" t="n"/>
      <c r="F36" s="12" t="inlineStr">
        <is>
          <t>Prepared / reviewed by</t>
        </is>
      </c>
      <c r="G36" s="22" t="n"/>
      <c r="H36" s="22" t="n"/>
      <c r="I36" s="22" t="n"/>
    </row>
    <row r="37" ht="28" customHeight="1">
      <c r="A37" s="2" t="n"/>
      <c r="B37" s="2" t="n"/>
      <c r="C37" s="2" t="n"/>
      <c r="D37" s="2" t="n"/>
      <c r="E37" s="2" t="n"/>
      <c r="F37" s="2" t="n"/>
      <c r="G37" s="2" t="n"/>
      <c r="H37" s="2" t="n"/>
      <c r="I37" s="2" t="n"/>
    </row>
    <row r="38" ht="28" customHeight="1">
      <c r="A38" s="2" t="n"/>
      <c r="B38" s="2" t="n"/>
      <c r="C38" s="2" t="n"/>
      <c r="D38" s="2" t="n"/>
      <c r="E38" s="2" t="n"/>
      <c r="F38" s="2" t="n"/>
      <c r="G38" s="2" t="n"/>
      <c r="H38" s="2" t="n"/>
      <c r="I38" s="2" t="n"/>
    </row>
    <row r="39" ht="28" customHeight="1">
      <c r="A39" s="2" t="n"/>
      <c r="B39" s="2" t="n"/>
      <c r="C39" s="2" t="n"/>
      <c r="D39" s="2" t="n"/>
      <c r="E39" s="2" t="n"/>
      <c r="F39" s="2" t="n"/>
      <c r="G39" s="2" t="n"/>
      <c r="H39" s="2" t="n"/>
      <c r="I39" s="2" t="n"/>
    </row>
    <row r="40" ht="28" customHeight="1">
      <c r="A40" s="2" t="n"/>
      <c r="B40" s="2" t="n"/>
      <c r="C40" s="2" t="n"/>
      <c r="D40" s="2" t="n"/>
      <c r="E40" s="2" t="n"/>
      <c r="F40" s="2" t="n"/>
      <c r="G40" s="2" t="n"/>
      <c r="H40" s="2" t="n"/>
      <c r="I40" s="2" t="n"/>
    </row>
  </sheetData>
  <sheetProtection selectLockedCells="0" selectUnlockedCells="0" sheet="1" objects="1" insertRows="1" insertHyperlinks="1" autoFilter="1" scenarios="1" formatColumns="1" deleteColumns="1" insertColumns="1" pivotTables="1" deleteRows="1" formatCells="1" formatRows="1" sort="1"/>
  <mergeCells count="2">
    <mergeCell ref="A4:H4"/>
    <mergeCell ref="A3:H3"/>
  </mergeCells>
  <conditionalFormatting sqref="G9:G28">
    <cfRule type="containsText" priority="1" operator="containsText" dxfId="0" text="CHECK"/>
  </conditionalFormatting>
  <dataValidations count="3">
    <dataValidation sqref="D9:D28" showDropDown="0" showInputMessage="0" showErrorMessage="0" allowBlank="0" type="decimal" operator="between">
      <formula1>0</formula1>
      <formula2>100000000</formula2>
    </dataValidation>
    <dataValidation sqref="C9:C28" showDropDown="0" showInputMessage="0" showErrorMessage="0" allowBlank="0" type="list">
      <formula1>"Receipt,Refund,Reversal"</formula1>
    </dataValidation>
    <dataValidation sqref="E9:E28" showDropDown="0" showInputMessage="0" showErrorMessage="0" allowBlank="0" type="list">
      <formula1>"Posted,Pending"</formula1>
    </dataValidation>
  </dataValidations>
  <pageMargins left="0.7" right="0.7" top="0.75" bottom="0.75" header="0.3" footer="0.3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showGridLines="1" workbookViewId="0">
      <selection activeCell="A1" sqref="A1"/>
    </sheetView>
  </sheetViews>
  <sheetFormatPr baseColWidth="8" defaultRowHeight="15"/>
  <cols>
    <col width="21" customWidth="1" min="1" max="1"/>
    <col width="32" customWidth="1" min="2" max="2"/>
    <col width="25" customWidth="1" min="3" max="3"/>
    <col width="25" customWidth="1" min="4" max="4"/>
    <col width="25" customWidth="1" min="5" max="5"/>
    <col width="27" customWidth="1" min="6" max="6"/>
    <col width="30" customWidth="1" min="7" max="7"/>
    <col width="44" customWidth="1" min="8" max="8"/>
    <col width="43" customWidth="1" min="9" max="9"/>
  </cols>
  <sheetData>
    <row r="1" ht="28" customHeight="1">
      <c r="A1" s="2" t="n"/>
      <c r="B1" s="2" t="n"/>
      <c r="C1" s="2" t="n"/>
      <c r="D1" s="2" t="n"/>
      <c r="E1" s="2" t="n"/>
      <c r="F1" s="2" t="n"/>
      <c r="G1" s="2" t="n"/>
      <c r="H1" s="2" t="n"/>
      <c r="I1" s="2" t="n"/>
    </row>
    <row r="2" ht="28" customHeight="1">
      <c r="A2" s="3" t="inlineStr">
        <is>
          <t>Deposit cash movement ledger</t>
        </is>
      </c>
      <c r="B2" s="2" t="n"/>
      <c r="C2" s="2" t="n"/>
      <c r="D2" s="2" t="n"/>
      <c r="E2" s="2" t="n"/>
      <c r="F2" s="2" t="n"/>
      <c r="G2" s="2" t="n"/>
      <c r="H2" s="2" t="n"/>
      <c r="I2" s="2" t="n"/>
    </row>
    <row r="3" ht="34" customHeight="1">
      <c r="A3" s="20" t="inlineStr">
        <is>
          <t>ArtBuild workbook, version 2026.1. Amber inputs are editable; formulas are protected against accidental edits. General information, not legal advice.</t>
        </is>
      </c>
      <c r="I3" s="2" t="n"/>
    </row>
    <row r="4" ht="34" customHeight="1">
      <c r="A4" s="20" t="inlineStr">
        <is>
          <t>Record receipts refunds and chargebacks. Pending transactions do not change posted cash held.</t>
        </is>
      </c>
      <c r="I4" s="2" t="n"/>
    </row>
    <row r="5" ht="28" customHeight="1">
      <c r="A5" s="2" t="n"/>
      <c r="B5" s="12" t="n"/>
      <c r="C5" s="2" t="n"/>
      <c r="D5" s="2" t="n"/>
      <c r="E5" s="2" t="n"/>
      <c r="F5" s="2" t="n"/>
      <c r="G5" s="2" t="n"/>
      <c r="H5" s="2" t="n"/>
      <c r="I5" s="2" t="n"/>
    </row>
    <row r="6" ht="28" customHeight="1">
      <c r="A6" s="2" t="inlineStr">
        <is>
          <t>Net cash held CAD</t>
        </is>
      </c>
      <c r="B6" s="21">
        <f>IF(COUNTA(A9:A28)=0,"NO RECORDS",IF(COUNTIF(G9:G28,"READY")&lt;&gt;COUNTA(A9:A28),"CHECK ROWS",SUM(F9:F28)))</f>
        <v/>
      </c>
      <c r="C6" s="2" t="n"/>
      <c r="D6" s="2" t="n"/>
      <c r="E6" s="2" t="n"/>
      <c r="F6" s="2" t="n"/>
      <c r="G6" s="2" t="n"/>
      <c r="H6" s="2" t="n"/>
      <c r="I6" s="2" t="n"/>
    </row>
    <row r="7" ht="28" customHeight="1">
      <c r="A7" s="2" t="n"/>
      <c r="B7" s="2" t="n"/>
      <c r="C7" s="2" t="n"/>
      <c r="D7" s="2" t="n"/>
      <c r="E7" s="2" t="n"/>
      <c r="F7" s="2" t="n"/>
      <c r="G7" s="2" t="n"/>
      <c r="H7" s="2" t="n"/>
      <c r="I7" s="2" t="n"/>
    </row>
    <row r="8" ht="48" customHeight="1">
      <c r="A8" s="6" t="inlineStr">
        <is>
          <t>Entry ID</t>
        </is>
      </c>
      <c r="B8" s="6" t="inlineStr">
        <is>
          <t>Date / source reference</t>
        </is>
      </c>
      <c r="C8" s="6" t="inlineStr">
        <is>
          <t>Movement type</t>
        </is>
      </c>
      <c r="D8" s="6" t="inlineStr">
        <is>
          <t>Amount CAD</t>
        </is>
      </c>
      <c r="E8" s="6" t="inlineStr">
        <is>
          <t>Status</t>
        </is>
      </c>
      <c r="F8" s="6" t="inlineStr">
        <is>
          <t>Signed balance CAD</t>
        </is>
      </c>
      <c r="G8" s="6" t="inlineStr">
        <is>
          <t>Review flag</t>
        </is>
      </c>
      <c r="H8" s="6" t="inlineStr">
        <is>
          <t>Evidence / approval</t>
        </is>
      </c>
      <c r="I8" s="6" t="inlineStr">
        <is>
          <t>Allocation / exclusions</t>
        </is>
      </c>
    </row>
    <row r="9" ht="38" customHeight="1">
      <c r="A9" s="22" t="inlineStr">
        <is>
          <t>EX-01</t>
        </is>
      </c>
      <c r="B9" s="22" t="inlineStr">
        <is>
          <t>2026-10-23 / fictional source</t>
        </is>
      </c>
      <c r="C9" s="22" t="inlineStr">
        <is>
          <t>Receipt</t>
        </is>
      </c>
      <c r="D9" s="23" t="n">
        <v>5000</v>
      </c>
      <c r="E9" s="22" t="inlineStr">
        <is>
          <t>Posted</t>
        </is>
      </c>
      <c r="F9" s="24">
        <f>IF(A9="","",IF(G9&lt;&gt;"READY","INCOMPLETE",IF(E9&lt;&gt;"Posted",0,ROUND(D9*IF(C9="Receipt",1,-1),2))))</f>
        <v/>
      </c>
      <c r="G9" s="25">
        <f>IF(A9="","",IF(COUNTIF($A$9:$A$28,A9)&gt;1,"CHECK DUPLICATE",IF(OR(B9="",H9="",NOT(ISNUMBER(D9)),D9&lt;0,AND(C9&lt;&gt;"Receipt",C9&lt;&gt;"Refund",C9&lt;&gt;"Reversal"),AND(E9&lt;&gt;"Posted",E9&lt;&gt;"Pending")),"CHECK INPUTS","READY")))</f>
        <v/>
      </c>
      <c r="H9" s="22" t="inlineStr">
        <is>
          <t>Fictional evidence; no legal conclusion</t>
        </is>
      </c>
      <c r="I9" s="22" t="inlineStr">
        <is>
          <t>Single project; consistent tax basis</t>
        </is>
      </c>
    </row>
    <row r="10" ht="38" customHeight="1">
      <c r="A10" s="22" t="inlineStr">
        <is>
          <t>EX-02</t>
        </is>
      </c>
      <c r="B10" s="22" t="inlineStr">
        <is>
          <t>2026-10-23 / fictional source</t>
        </is>
      </c>
      <c r="C10" s="22" t="inlineStr">
        <is>
          <t>Refund</t>
        </is>
      </c>
      <c r="D10" s="23" t="n">
        <v>500</v>
      </c>
      <c r="E10" s="22" t="inlineStr">
        <is>
          <t>Posted</t>
        </is>
      </c>
      <c r="F10" s="24">
        <f>IF(A10="","",IF(G10&lt;&gt;"READY","INCOMPLETE",IF(E10&lt;&gt;"Posted",0,ROUND(D10*IF(C10="Receipt",1,-1),2))))</f>
        <v/>
      </c>
      <c r="G10" s="25">
        <f>IF(A10="","",IF(COUNTIF($A$9:$A$28,A10)&gt;1,"CHECK DUPLICATE",IF(OR(B10="",H10="",NOT(ISNUMBER(D10)),D10&lt;0,AND(C10&lt;&gt;"Receipt",C10&lt;&gt;"Refund",C10&lt;&gt;"Reversal"),AND(E10&lt;&gt;"Posted",E10&lt;&gt;"Pending")),"CHECK INPUTS","READY")))</f>
        <v/>
      </c>
      <c r="H10" s="22" t="inlineStr">
        <is>
          <t>Fictional evidence; no legal conclusion</t>
        </is>
      </c>
      <c r="I10" s="22" t="inlineStr">
        <is>
          <t>Single project; consistent tax basis</t>
        </is>
      </c>
    </row>
    <row r="11" ht="38" customHeight="1">
      <c r="A11" s="22" t="inlineStr">
        <is>
          <t>EX-03</t>
        </is>
      </c>
      <c r="B11" s="22" t="inlineStr">
        <is>
          <t>2026-10-23 / fictional source</t>
        </is>
      </c>
      <c r="C11" s="22" t="inlineStr">
        <is>
          <t>Reversal</t>
        </is>
      </c>
      <c r="D11" s="23" t="n">
        <v>1000</v>
      </c>
      <c r="E11" s="22" t="inlineStr">
        <is>
          <t>Pending</t>
        </is>
      </c>
      <c r="F11" s="24">
        <f>IF(A11="","",IF(G11&lt;&gt;"READY","INCOMPLETE",IF(E11&lt;&gt;"Posted",0,ROUND(D11*IF(C11="Receipt",1,-1),2))))</f>
        <v/>
      </c>
      <c r="G11" s="25">
        <f>IF(A11="","",IF(COUNTIF($A$9:$A$28,A11)&gt;1,"CHECK DUPLICATE",IF(OR(B11="",H11="",NOT(ISNUMBER(D11)),D11&lt;0,AND(C11&lt;&gt;"Receipt",C11&lt;&gt;"Refund",C11&lt;&gt;"Reversal"),AND(E11&lt;&gt;"Posted",E11&lt;&gt;"Pending")),"CHECK INPUTS","READY")))</f>
        <v/>
      </c>
      <c r="H11" s="22" t="inlineStr">
        <is>
          <t>Fictional evidence; no legal conclusion</t>
        </is>
      </c>
      <c r="I11" s="22" t="inlineStr">
        <is>
          <t>Single project; consistent tax basis</t>
        </is>
      </c>
    </row>
    <row r="12" ht="38" customHeight="1">
      <c r="A12" s="22" t="inlineStr">
        <is>
          <t>EX-04</t>
        </is>
      </c>
      <c r="B12" s="22" t="inlineStr">
        <is>
          <t>2026-10-23 / fictional source</t>
        </is>
      </c>
      <c r="C12" s="22" t="inlineStr">
        <is>
          <t>Receipt</t>
        </is>
      </c>
      <c r="D12" s="23" t="n"/>
      <c r="E12" s="22" t="inlineStr">
        <is>
          <t>Posted</t>
        </is>
      </c>
      <c r="F12" s="24">
        <f>IF(A12="","",IF(G12&lt;&gt;"READY","INCOMPLETE",IF(E12&lt;&gt;"Posted",0,ROUND(D12*IF(C12="Receipt",1,-1),2))))</f>
        <v/>
      </c>
      <c r="G12" s="25">
        <f>IF(A12="","",IF(COUNTIF($A$9:$A$28,A12)&gt;1,"CHECK DUPLICATE",IF(OR(B12="",H12="",NOT(ISNUMBER(D12)),D12&lt;0,AND(C12&lt;&gt;"Receipt",C12&lt;&gt;"Refund",C12&lt;&gt;"Reversal"),AND(E12&lt;&gt;"Posted",E12&lt;&gt;"Pending")),"CHECK INPUTS","READY")))</f>
        <v/>
      </c>
      <c r="H12" s="22" t="inlineStr">
        <is>
          <t>Fictional evidence; no legal conclusion</t>
        </is>
      </c>
      <c r="I12" s="22" t="inlineStr">
        <is>
          <t>Single project; consistent tax basis</t>
        </is>
      </c>
    </row>
    <row r="13" ht="38" customHeight="1">
      <c r="A13" s="22" t="inlineStr">
        <is>
          <t>EX-05</t>
        </is>
      </c>
      <c r="B13" s="22" t="inlineStr">
        <is>
          <t>2026-10-23 / fictional source</t>
        </is>
      </c>
      <c r="C13" s="22" t="inlineStr">
        <is>
          <t>Receipt</t>
        </is>
      </c>
      <c r="D13" s="23" t="n">
        <v>0</v>
      </c>
      <c r="E13" s="22" t="inlineStr">
        <is>
          <t>Posted</t>
        </is>
      </c>
      <c r="F13" s="24">
        <f>IF(A13="","",IF(G13&lt;&gt;"READY","INCOMPLETE",IF(E13&lt;&gt;"Posted",0,ROUND(D13*IF(C13="Receipt",1,-1),2))))</f>
        <v/>
      </c>
      <c r="G13" s="25">
        <f>IF(A13="","",IF(COUNTIF($A$9:$A$28,A13)&gt;1,"CHECK DUPLICATE",IF(OR(B13="",H13="",NOT(ISNUMBER(D13)),D13&lt;0,AND(C13&lt;&gt;"Receipt",C13&lt;&gt;"Refund",C13&lt;&gt;"Reversal"),AND(E13&lt;&gt;"Posted",E13&lt;&gt;"Pending")),"CHECK INPUTS","READY")))</f>
        <v/>
      </c>
      <c r="H13" s="22" t="inlineStr">
        <is>
          <t>Fictional evidence; no legal conclusion</t>
        </is>
      </c>
      <c r="I13" s="22" t="inlineStr">
        <is>
          <t>Single project; consistent tax basis</t>
        </is>
      </c>
    </row>
    <row r="14" ht="38" customHeight="1">
      <c r="A14" s="22" t="n"/>
      <c r="B14" s="22" t="n"/>
      <c r="C14" s="22" t="n"/>
      <c r="D14" s="23" t="n"/>
      <c r="E14" s="22" t="n"/>
      <c r="F14" s="24">
        <f>IF(A14="","",IF(G14&lt;&gt;"READY","INCOMPLETE",IF(E14&lt;&gt;"Posted",0,ROUND(D14*IF(C14="Receipt",1,-1),2))))</f>
        <v/>
      </c>
      <c r="G14" s="25">
        <f>IF(A14="","",IF(COUNTIF($A$9:$A$28,A14)&gt;1,"CHECK DUPLICATE",IF(OR(B14="",H14="",NOT(ISNUMBER(D14)),D14&lt;0,AND(C14&lt;&gt;"Receipt",C14&lt;&gt;"Refund",C14&lt;&gt;"Reversal"),AND(E14&lt;&gt;"Posted",E14&lt;&gt;"Pending")),"CHECK INPUTS","READY")))</f>
        <v/>
      </c>
      <c r="H14" s="22" t="n"/>
      <c r="I14" s="22" t="n"/>
    </row>
    <row r="15" ht="38" customHeight="1">
      <c r="A15" s="22" t="n"/>
      <c r="B15" s="22" t="n"/>
      <c r="C15" s="22" t="n"/>
      <c r="D15" s="23" t="n"/>
      <c r="E15" s="22" t="n"/>
      <c r="F15" s="24">
        <f>IF(A15="","",IF(G15&lt;&gt;"READY","INCOMPLETE",IF(E15&lt;&gt;"Posted",0,ROUND(D15*IF(C15="Receipt",1,-1),2))))</f>
        <v/>
      </c>
      <c r="G15" s="25">
        <f>IF(A15="","",IF(COUNTIF($A$9:$A$28,A15)&gt;1,"CHECK DUPLICATE",IF(OR(B15="",H15="",NOT(ISNUMBER(D15)),D15&lt;0,AND(C15&lt;&gt;"Receipt",C15&lt;&gt;"Refund",C15&lt;&gt;"Reversal"),AND(E15&lt;&gt;"Posted",E15&lt;&gt;"Pending")),"CHECK INPUTS","READY")))</f>
        <v/>
      </c>
      <c r="H15" s="22" t="n"/>
      <c r="I15" s="22" t="n"/>
    </row>
    <row r="16" ht="38" customHeight="1">
      <c r="A16" s="22" t="n"/>
      <c r="B16" s="22" t="n"/>
      <c r="C16" s="22" t="n"/>
      <c r="D16" s="23" t="n"/>
      <c r="E16" s="22" t="n"/>
      <c r="F16" s="24">
        <f>IF(A16="","",IF(G16&lt;&gt;"READY","INCOMPLETE",IF(E16&lt;&gt;"Posted",0,ROUND(D16*IF(C16="Receipt",1,-1),2))))</f>
        <v/>
      </c>
      <c r="G16" s="25">
        <f>IF(A16="","",IF(COUNTIF($A$9:$A$28,A16)&gt;1,"CHECK DUPLICATE",IF(OR(B16="",H16="",NOT(ISNUMBER(D16)),D16&lt;0,AND(C16&lt;&gt;"Receipt",C16&lt;&gt;"Refund",C16&lt;&gt;"Reversal"),AND(E16&lt;&gt;"Posted",E16&lt;&gt;"Pending")),"CHECK INPUTS","READY")))</f>
        <v/>
      </c>
      <c r="H16" s="22" t="n"/>
      <c r="I16" s="22" t="n"/>
    </row>
    <row r="17" ht="38" customHeight="1">
      <c r="A17" s="22" t="n"/>
      <c r="B17" s="22" t="n"/>
      <c r="C17" s="22" t="n"/>
      <c r="D17" s="23" t="n"/>
      <c r="E17" s="22" t="n"/>
      <c r="F17" s="24">
        <f>IF(A17="","",IF(G17&lt;&gt;"READY","INCOMPLETE",IF(E17&lt;&gt;"Posted",0,ROUND(D17*IF(C17="Receipt",1,-1),2))))</f>
        <v/>
      </c>
      <c r="G17" s="25">
        <f>IF(A17="","",IF(COUNTIF($A$9:$A$28,A17)&gt;1,"CHECK DUPLICATE",IF(OR(B17="",H17="",NOT(ISNUMBER(D17)),D17&lt;0,AND(C17&lt;&gt;"Receipt",C17&lt;&gt;"Refund",C17&lt;&gt;"Reversal"),AND(E17&lt;&gt;"Posted",E17&lt;&gt;"Pending")),"CHECK INPUTS","READY")))</f>
        <v/>
      </c>
      <c r="H17" s="22" t="n"/>
      <c r="I17" s="22" t="n"/>
    </row>
    <row r="18" ht="38" customHeight="1">
      <c r="A18" s="22" t="n"/>
      <c r="B18" s="22" t="n"/>
      <c r="C18" s="22" t="n"/>
      <c r="D18" s="23" t="n"/>
      <c r="E18" s="22" t="n"/>
      <c r="F18" s="24">
        <f>IF(A18="","",IF(G18&lt;&gt;"READY","INCOMPLETE",IF(E18&lt;&gt;"Posted",0,ROUND(D18*IF(C18="Receipt",1,-1),2))))</f>
        <v/>
      </c>
      <c r="G18" s="25">
        <f>IF(A18="","",IF(COUNTIF($A$9:$A$28,A18)&gt;1,"CHECK DUPLICATE",IF(OR(B18="",H18="",NOT(ISNUMBER(D18)),D18&lt;0,AND(C18&lt;&gt;"Receipt",C18&lt;&gt;"Refund",C18&lt;&gt;"Reversal"),AND(E18&lt;&gt;"Posted",E18&lt;&gt;"Pending")),"CHECK INPUTS","READY")))</f>
        <v/>
      </c>
      <c r="H18" s="22" t="n"/>
      <c r="I18" s="22" t="n"/>
    </row>
    <row r="19" ht="38" customHeight="1">
      <c r="A19" s="22" t="n"/>
      <c r="B19" s="22" t="n"/>
      <c r="C19" s="22" t="n"/>
      <c r="D19" s="23" t="n"/>
      <c r="E19" s="22" t="n"/>
      <c r="F19" s="24">
        <f>IF(A19="","",IF(G19&lt;&gt;"READY","INCOMPLETE",IF(E19&lt;&gt;"Posted",0,ROUND(D19*IF(C19="Receipt",1,-1),2))))</f>
        <v/>
      </c>
      <c r="G19" s="25">
        <f>IF(A19="","",IF(COUNTIF($A$9:$A$28,A19)&gt;1,"CHECK DUPLICATE",IF(OR(B19="",H19="",NOT(ISNUMBER(D19)),D19&lt;0,AND(C19&lt;&gt;"Receipt",C19&lt;&gt;"Refund",C19&lt;&gt;"Reversal"),AND(E19&lt;&gt;"Posted",E19&lt;&gt;"Pending")),"CHECK INPUTS","READY")))</f>
        <v/>
      </c>
      <c r="H19" s="22" t="n"/>
      <c r="I19" s="22" t="n"/>
    </row>
    <row r="20" ht="38" customHeight="1">
      <c r="A20" s="22" t="n"/>
      <c r="B20" s="22" t="n"/>
      <c r="C20" s="22" t="n"/>
      <c r="D20" s="23" t="n"/>
      <c r="E20" s="22" t="n"/>
      <c r="F20" s="24">
        <f>IF(A20="","",IF(G20&lt;&gt;"READY","INCOMPLETE",IF(E20&lt;&gt;"Posted",0,ROUND(D20*IF(C20="Receipt",1,-1),2))))</f>
        <v/>
      </c>
      <c r="G20" s="25">
        <f>IF(A20="","",IF(COUNTIF($A$9:$A$28,A20)&gt;1,"CHECK DUPLICATE",IF(OR(B20="",H20="",NOT(ISNUMBER(D20)),D20&lt;0,AND(C20&lt;&gt;"Receipt",C20&lt;&gt;"Refund",C20&lt;&gt;"Reversal"),AND(E20&lt;&gt;"Posted",E20&lt;&gt;"Pending")),"CHECK INPUTS","READY")))</f>
        <v/>
      </c>
      <c r="H20" s="22" t="n"/>
      <c r="I20" s="22" t="n"/>
    </row>
    <row r="21" ht="38" customHeight="1">
      <c r="A21" s="22" t="n"/>
      <c r="B21" s="22" t="n"/>
      <c r="C21" s="22" t="n"/>
      <c r="D21" s="23" t="n"/>
      <c r="E21" s="22" t="n"/>
      <c r="F21" s="24">
        <f>IF(A21="","",IF(G21&lt;&gt;"READY","INCOMPLETE",IF(E21&lt;&gt;"Posted",0,ROUND(D21*IF(C21="Receipt",1,-1),2))))</f>
        <v/>
      </c>
      <c r="G21" s="25">
        <f>IF(A21="","",IF(COUNTIF($A$9:$A$28,A21)&gt;1,"CHECK DUPLICATE",IF(OR(B21="",H21="",NOT(ISNUMBER(D21)),D21&lt;0,AND(C21&lt;&gt;"Receipt",C21&lt;&gt;"Refund",C21&lt;&gt;"Reversal"),AND(E21&lt;&gt;"Posted",E21&lt;&gt;"Pending")),"CHECK INPUTS","READY")))</f>
        <v/>
      </c>
      <c r="H21" s="22" t="n"/>
      <c r="I21" s="22" t="n"/>
    </row>
    <row r="22" ht="38" customHeight="1">
      <c r="A22" s="22" t="n"/>
      <c r="B22" s="22" t="n"/>
      <c r="C22" s="22" t="n"/>
      <c r="D22" s="23" t="n"/>
      <c r="E22" s="22" t="n"/>
      <c r="F22" s="24">
        <f>IF(A22="","",IF(G22&lt;&gt;"READY","INCOMPLETE",IF(E22&lt;&gt;"Posted",0,ROUND(D22*IF(C22="Receipt",1,-1),2))))</f>
        <v/>
      </c>
      <c r="G22" s="25">
        <f>IF(A22="","",IF(COUNTIF($A$9:$A$28,A22)&gt;1,"CHECK DUPLICATE",IF(OR(B22="",H22="",NOT(ISNUMBER(D22)),D22&lt;0,AND(C22&lt;&gt;"Receipt",C22&lt;&gt;"Refund",C22&lt;&gt;"Reversal"),AND(E22&lt;&gt;"Posted",E22&lt;&gt;"Pending")),"CHECK INPUTS","READY")))</f>
        <v/>
      </c>
      <c r="H22" s="22" t="n"/>
      <c r="I22" s="22" t="n"/>
    </row>
    <row r="23" ht="38" customHeight="1">
      <c r="A23" s="22" t="n"/>
      <c r="B23" s="22" t="n"/>
      <c r="C23" s="22" t="n"/>
      <c r="D23" s="23" t="n"/>
      <c r="E23" s="22" t="n"/>
      <c r="F23" s="24">
        <f>IF(A23="","",IF(G23&lt;&gt;"READY","INCOMPLETE",IF(E23&lt;&gt;"Posted",0,ROUND(D23*IF(C23="Receipt",1,-1),2))))</f>
        <v/>
      </c>
      <c r="G23" s="25">
        <f>IF(A23="","",IF(COUNTIF($A$9:$A$28,A23)&gt;1,"CHECK DUPLICATE",IF(OR(B23="",H23="",NOT(ISNUMBER(D23)),D23&lt;0,AND(C23&lt;&gt;"Receipt",C23&lt;&gt;"Refund",C23&lt;&gt;"Reversal"),AND(E23&lt;&gt;"Posted",E23&lt;&gt;"Pending")),"CHECK INPUTS","READY")))</f>
        <v/>
      </c>
      <c r="H23" s="22" t="n"/>
      <c r="I23" s="22" t="n"/>
    </row>
    <row r="24" ht="38" customHeight="1">
      <c r="A24" s="22" t="n"/>
      <c r="B24" s="22" t="n"/>
      <c r="C24" s="22" t="n"/>
      <c r="D24" s="23" t="n"/>
      <c r="E24" s="22" t="n"/>
      <c r="F24" s="24">
        <f>IF(A24="","",IF(G24&lt;&gt;"READY","INCOMPLETE",IF(E24&lt;&gt;"Posted",0,ROUND(D24*IF(C24="Receipt",1,-1),2))))</f>
        <v/>
      </c>
      <c r="G24" s="25">
        <f>IF(A24="","",IF(COUNTIF($A$9:$A$28,A24)&gt;1,"CHECK DUPLICATE",IF(OR(B24="",H24="",NOT(ISNUMBER(D24)),D24&lt;0,AND(C24&lt;&gt;"Receipt",C24&lt;&gt;"Refund",C24&lt;&gt;"Reversal"),AND(E24&lt;&gt;"Posted",E24&lt;&gt;"Pending")),"CHECK INPUTS","READY")))</f>
        <v/>
      </c>
      <c r="H24" s="22" t="n"/>
      <c r="I24" s="22" t="n"/>
    </row>
    <row r="25" ht="38" customHeight="1">
      <c r="A25" s="22" t="n"/>
      <c r="B25" s="22" t="n"/>
      <c r="C25" s="22" t="n"/>
      <c r="D25" s="23" t="n"/>
      <c r="E25" s="22" t="n"/>
      <c r="F25" s="24">
        <f>IF(A25="","",IF(G25&lt;&gt;"READY","INCOMPLETE",IF(E25&lt;&gt;"Posted",0,ROUND(D25*IF(C25="Receipt",1,-1),2))))</f>
        <v/>
      </c>
      <c r="G25" s="25">
        <f>IF(A25="","",IF(COUNTIF($A$9:$A$28,A25)&gt;1,"CHECK DUPLICATE",IF(OR(B25="",H25="",NOT(ISNUMBER(D25)),D25&lt;0,AND(C25&lt;&gt;"Receipt",C25&lt;&gt;"Refund",C25&lt;&gt;"Reversal"),AND(E25&lt;&gt;"Posted",E25&lt;&gt;"Pending")),"CHECK INPUTS","READY")))</f>
        <v/>
      </c>
      <c r="H25" s="22" t="n"/>
      <c r="I25" s="22" t="n"/>
    </row>
    <row r="26" ht="38" customHeight="1">
      <c r="A26" s="22" t="n"/>
      <c r="B26" s="22" t="n"/>
      <c r="C26" s="22" t="n"/>
      <c r="D26" s="23" t="n"/>
      <c r="E26" s="22" t="n"/>
      <c r="F26" s="24">
        <f>IF(A26="","",IF(G26&lt;&gt;"READY","INCOMPLETE",IF(E26&lt;&gt;"Posted",0,ROUND(D26*IF(C26="Receipt",1,-1),2))))</f>
        <v/>
      </c>
      <c r="G26" s="25">
        <f>IF(A26="","",IF(COUNTIF($A$9:$A$28,A26)&gt;1,"CHECK DUPLICATE",IF(OR(B26="",H26="",NOT(ISNUMBER(D26)),D26&lt;0,AND(C26&lt;&gt;"Receipt",C26&lt;&gt;"Refund",C26&lt;&gt;"Reversal"),AND(E26&lt;&gt;"Posted",E26&lt;&gt;"Pending")),"CHECK INPUTS","READY")))</f>
        <v/>
      </c>
      <c r="H26" s="22" t="n"/>
      <c r="I26" s="22" t="n"/>
    </row>
    <row r="27" ht="38" customHeight="1">
      <c r="A27" s="22" t="n"/>
      <c r="B27" s="22" t="n"/>
      <c r="C27" s="22" t="n"/>
      <c r="D27" s="23" t="n"/>
      <c r="E27" s="22" t="n"/>
      <c r="F27" s="24">
        <f>IF(A27="","",IF(G27&lt;&gt;"READY","INCOMPLETE",IF(E27&lt;&gt;"Posted",0,ROUND(D27*IF(C27="Receipt",1,-1),2))))</f>
        <v/>
      </c>
      <c r="G27" s="25">
        <f>IF(A27="","",IF(COUNTIF($A$9:$A$28,A27)&gt;1,"CHECK DUPLICATE",IF(OR(B27="",H27="",NOT(ISNUMBER(D27)),D27&lt;0,AND(C27&lt;&gt;"Receipt",C27&lt;&gt;"Refund",C27&lt;&gt;"Reversal"),AND(E27&lt;&gt;"Posted",E27&lt;&gt;"Pending")),"CHECK INPUTS","READY")))</f>
        <v/>
      </c>
      <c r="H27" s="22" t="n"/>
      <c r="I27" s="22" t="n"/>
    </row>
    <row r="28" ht="38" customHeight="1">
      <c r="A28" s="22" t="n"/>
      <c r="B28" s="22" t="n"/>
      <c r="C28" s="22" t="n"/>
      <c r="D28" s="23" t="n"/>
      <c r="E28" s="22" t="n"/>
      <c r="F28" s="24">
        <f>IF(A28="","",IF(G28&lt;&gt;"READY","INCOMPLETE",IF(E28&lt;&gt;"Posted",0,ROUND(D28*IF(C28="Receipt",1,-1),2))))</f>
        <v/>
      </c>
      <c r="G28" s="25">
        <f>IF(A28="","",IF(COUNTIF($A$9:$A$28,A28)&gt;1,"CHECK DUPLICATE",IF(OR(B28="",H28="",NOT(ISNUMBER(D28)),D28&lt;0,AND(C28&lt;&gt;"Receipt",C28&lt;&gt;"Refund",C28&lt;&gt;"Reversal"),AND(E28&lt;&gt;"Posted",E28&lt;&gt;"Pending")),"CHECK INPUTS","READY")))</f>
        <v/>
      </c>
      <c r="H28" s="22" t="n"/>
      <c r="I28" s="22" t="n"/>
    </row>
    <row r="29" ht="28" customHeight="1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</row>
    <row r="30" ht="28" customHeight="1">
      <c r="A30" s="2" t="n"/>
      <c r="B30" s="2" t="n"/>
      <c r="C30" s="2" t="n"/>
      <c r="D30" s="2" t="n"/>
      <c r="E30" s="2" t="n"/>
      <c r="F30" s="2" t="n"/>
      <c r="G30" s="2" t="n"/>
      <c r="H30" s="2" t="n"/>
      <c r="I30" s="2" t="n"/>
    </row>
    <row r="31" ht="28" customHeight="1">
      <c r="A31" s="2" t="inlineStr">
        <is>
          <t>Posted receipts increase cash held; posted refunds and reversals decrease it. Pending transactions remain visible with zero cash effect.</t>
        </is>
      </c>
      <c r="B31" s="2" t="n"/>
      <c r="C31" s="2" t="n"/>
      <c r="D31" s="2" t="n"/>
      <c r="E31" s="2" t="n"/>
      <c r="F31" s="2" t="n"/>
      <c r="G31" s="2" t="n"/>
      <c r="H31" s="2" t="n"/>
      <c r="I31" s="2" t="n"/>
    </row>
    <row r="32" ht="28" customHeight="1">
      <c r="A32" s="2" t="inlineStr">
        <is>
          <t>Record transaction date, bank reference and allocation. Do not record a chargeback both as a refund and a reversal.</t>
        </is>
      </c>
      <c r="B32" s="2" t="n"/>
      <c r="C32" s="2" t="n"/>
      <c r="D32" s="2" t="n"/>
      <c r="E32" s="2" t="n"/>
      <c r="F32" s="2" t="n"/>
      <c r="G32" s="2" t="n"/>
      <c r="H32" s="2" t="n"/>
      <c r="I32" s="2" t="n"/>
    </row>
    <row r="33" ht="28" customHeight="1">
      <c r="A33" s="2" t="inlineStr">
        <is>
          <t>Negative cash held signals over-refunding or a missing receipt. Investigate; the ledger does not silently clamp it to zero.</t>
        </is>
      </c>
      <c r="B33" s="2" t="n"/>
      <c r="C33" s="2" t="n"/>
      <c r="D33" s="2" t="n"/>
      <c r="E33" s="2" t="n"/>
      <c r="F33" s="2" t="n"/>
      <c r="G33" s="2" t="n"/>
      <c r="H33" s="2" t="n"/>
      <c r="I33" s="2" t="n"/>
    </row>
    <row r="34" ht="28" customHeight="1">
      <c r="A34" s="2" t="inlineStr">
        <is>
          <t>Fictional examples are separate. Enter zero explicitly; missing inputs or duplicate IDs block the summary. Recheck money movements immediately before payment.</t>
        </is>
      </c>
      <c r="B34" s="2" t="n"/>
      <c r="C34" s="2" t="n"/>
      <c r="D34" s="2" t="n"/>
      <c r="E34" s="2" t="n"/>
      <c r="F34" s="2" t="n"/>
      <c r="G34" s="2" t="n"/>
      <c r="H34" s="2" t="n"/>
      <c r="I34" s="2" t="n"/>
    </row>
    <row r="35" ht="28" customHeight="1">
      <c r="A35" s="2" t="n"/>
      <c r="B35" s="2" t="n"/>
      <c r="C35" s="2" t="n"/>
      <c r="D35" s="2" t="n"/>
      <c r="E35" s="2" t="n"/>
      <c r="F35" s="2" t="n"/>
      <c r="G35" s="2" t="n"/>
      <c r="H35" s="2" t="n"/>
      <c r="I35" s="2" t="n"/>
    </row>
    <row r="36" ht="28" customHeight="1">
      <c r="A36" s="12" t="inlineStr">
        <is>
          <t>Project / snapshot</t>
        </is>
      </c>
      <c r="B36" s="22" t="n"/>
      <c r="C36" s="22" t="n"/>
      <c r="D36" s="22" t="n"/>
      <c r="E36" s="12" t="n"/>
      <c r="F36" s="12" t="inlineStr">
        <is>
          <t>Prepared / reviewed by</t>
        </is>
      </c>
      <c r="G36" s="22" t="n"/>
      <c r="H36" s="22" t="n"/>
      <c r="I36" s="22" t="n"/>
    </row>
    <row r="37" ht="28" customHeight="1">
      <c r="A37" s="2" t="n"/>
      <c r="B37" s="2" t="n"/>
      <c r="C37" s="2" t="n"/>
      <c r="D37" s="2" t="n"/>
      <c r="E37" s="2" t="n"/>
      <c r="F37" s="2" t="n"/>
      <c r="G37" s="2" t="n"/>
      <c r="H37" s="2" t="n"/>
      <c r="I37" s="2" t="n"/>
    </row>
    <row r="38" ht="28" customHeight="1">
      <c r="A38" s="2" t="n"/>
      <c r="B38" s="2" t="n"/>
      <c r="C38" s="2" t="n"/>
      <c r="D38" s="2" t="n"/>
      <c r="E38" s="2" t="n"/>
      <c r="F38" s="2" t="n"/>
      <c r="G38" s="2" t="n"/>
      <c r="H38" s="2" t="n"/>
      <c r="I38" s="2" t="n"/>
    </row>
    <row r="39" ht="28" customHeight="1">
      <c r="A39" s="2" t="n"/>
      <c r="B39" s="2" t="n"/>
      <c r="C39" s="2" t="n"/>
      <c r="D39" s="2" t="n"/>
      <c r="E39" s="2" t="n"/>
      <c r="F39" s="2" t="n"/>
      <c r="G39" s="2" t="n"/>
      <c r="H39" s="2" t="n"/>
      <c r="I39" s="2" t="n"/>
    </row>
    <row r="40" ht="28" customHeight="1">
      <c r="A40" s="2" t="n"/>
      <c r="B40" s="2" t="n"/>
      <c r="C40" s="2" t="n"/>
      <c r="D40" s="2" t="n"/>
      <c r="E40" s="2" t="n"/>
      <c r="F40" s="2" t="n"/>
      <c r="G40" s="2" t="n"/>
      <c r="H40" s="2" t="n"/>
      <c r="I40" s="2" t="n"/>
    </row>
  </sheetData>
  <sheetProtection selectLockedCells="0" selectUnlockedCells="0" sheet="1" objects="1" insertRows="1" insertHyperlinks="1" autoFilter="1" scenarios="1" formatColumns="1" deleteColumns="1" insertColumns="1" pivotTables="1" deleteRows="1" formatCells="1" formatRows="1" sort="1"/>
  <mergeCells count="2">
    <mergeCell ref="A4:H4"/>
    <mergeCell ref="A3:H3"/>
  </mergeCells>
  <conditionalFormatting sqref="G9:G28">
    <cfRule type="containsText" priority="1" operator="containsText" dxfId="0" text="CHECK"/>
  </conditionalFormatting>
  <dataValidations count="3">
    <dataValidation sqref="D9:D28" showDropDown="0" showInputMessage="0" showErrorMessage="0" allowBlank="0" type="decimal" operator="between">
      <formula1>0</formula1>
      <formula2>100000000</formula2>
    </dataValidation>
    <dataValidation sqref="C9:C28" showDropDown="0" showInputMessage="0" showErrorMessage="0" allowBlank="0" type="list">
      <formula1>"Receipt,Refund,Reversal"</formula1>
    </dataValidation>
    <dataValidation sqref="E9:E28" showDropDown="0" showInputMessage="0" showErrorMessage="0" allowBlank="0" type="list">
      <formula1>"Posted,Pending"</formula1>
    </dataValidation>
  </dataValidations>
  <pageMargins left="0.7" right="0.7" top="0.75" bottom="0.75" header="0.3" footer="0.3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2026-10-24T21:55:19Z</dcterms:created>
  <dcterms:modified xmlns:dcterms="http://purl.org/dc/terms/" xmlns:xsi="http://www.w3.org/2001/XMLSchema-instance" xsi:type="dcterms:W3CDTF">2026-10-24T21:55:19Z</dcterms:modified>
</cp:coreProperties>
</file>