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cope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'Scope'!$8:$8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1">
    <numFmt numFmtId="164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1"/>
    </font>
    <font>
      <name val="Arial"/>
      <b val="1"/>
      <color rgb="FF182C38"/>
      <sz val="16"/>
    </font>
    <font>
      <name val="Arial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vertical="center"/>
    </xf>
    <xf numFmtId="164" fontId="1" fillId="3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1" fillId="0" borderId="0" applyAlignment="1" applyProtection="1" pivotButton="0" quotePrefix="0" xfId="0">
      <alignment vertical="center"/>
      <protection locked="0" hidden="0"/>
    </xf>
    <xf numFmtId="0" fontId="2" fillId="0" borderId="0" applyAlignment="1" applyProtection="1" pivotButton="0" quotePrefix="0" xfId="0">
      <alignment vertical="center"/>
      <protection locked="0" hidden="0"/>
    </xf>
    <xf numFmtId="0" fontId="1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/>
      <protection locked="0" hidden="0"/>
    </xf>
    <xf numFmtId="0" fontId="3" fillId="2" borderId="0" applyAlignment="1" applyProtection="1" pivotButton="0" quotePrefix="0" xfId="0">
      <alignment vertical="center" wrapText="1"/>
      <protection locked="0" hidden="0"/>
    </xf>
    <xf numFmtId="0" fontId="3" fillId="2" borderId="0" applyAlignment="1" applyProtection="1" pivotButton="0" quotePrefix="0" xfId="0">
      <alignment horizontal="center" vertical="center" wrapText="1"/>
      <protection locked="0" hidden="0"/>
    </xf>
    <xf numFmtId="0" fontId="1" fillId="3" borderId="0" applyAlignment="1" applyProtection="1" pivotButton="0" quotePrefix="0" xfId="0">
      <alignment vertical="center"/>
      <protection locked="0" hidden="0"/>
    </xf>
    <xf numFmtId="164" fontId="1" fillId="3" borderId="0" applyAlignment="1" applyProtection="1" pivotButton="0" quotePrefix="0" xfId="0">
      <alignment vertical="center"/>
      <protection locked="0" hidden="0"/>
    </xf>
    <xf numFmtId="164" fontId="1" fillId="0" borderId="0" applyAlignment="1" applyProtection="1" pivotButton="0" quotePrefix="0" xfId="0">
      <alignment vertical="center"/>
      <protection locked="0" hidden="0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center"/>
    </xf>
    <xf numFmtId="0" fontId="1" fillId="3" borderId="1" applyAlignment="1" applyProtection="1" pivotButton="0" quotePrefix="0" xfId="0">
      <alignment vertical="center"/>
      <protection locked="0" hidden="0"/>
    </xf>
    <xf numFmtId="0" fontId="1" fillId="4" borderId="2" applyAlignment="1" pivotButton="0" quotePrefix="0" xfId="0">
      <alignment vertical="center"/>
    </xf>
    <xf numFmtId="164" fontId="1" fillId="3" borderId="1" applyAlignment="1" applyProtection="1" pivotButton="0" quotePrefix="0" xfId="0">
      <alignment vertical="center"/>
      <protection locked="0" hidden="0"/>
    </xf>
    <xf numFmtId="164" fontId="1" fillId="4" borderId="2" applyAlignment="1" pivotButton="0" quotePrefix="0" xfId="0">
      <alignment vertical="center"/>
    </xf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31" customWidth="1" min="2" max="2"/>
    <col width="31" customWidth="1" min="3" max="3"/>
    <col width="18" customWidth="1" min="4" max="4"/>
    <col width="22" customWidth="1" min="5" max="5"/>
    <col width="22" customWidth="1" min="6" max="6"/>
    <col width="20" customWidth="1" min="7" max="7"/>
    <col width="22" customWidth="1" min="8" max="8"/>
    <col width="22" customWidth="1" min="9" max="9"/>
    <col width="25" customWidth="1" min="10" max="10"/>
    <col width="29" customWidth="1" min="11" max="11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6" customHeight="1">
      <c r="A2" s="3" t="inlineStr">
        <is>
          <t>Original and revised scope comparison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22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22" t="inlineStr">
        <is>
          <t>Net value is only revised less original quantity at one comparison rate. It is not an approved change price.</t>
        </is>
      </c>
      <c r="I4" s="2" t="n"/>
      <c r="J4" s="2" t="n"/>
      <c r="K4" s="2" t="n"/>
    </row>
    <row r="5" ht="26" customHeight="1">
      <c r="A5" s="2" t="n"/>
      <c r="B5" s="13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6" customHeight="1">
      <c r="A6" s="2" t="inlineStr">
        <is>
          <t>Total CAD</t>
        </is>
      </c>
      <c r="B6" s="23">
        <f>IF(COUNTA(A9:A28)=0,"NO RECORDS",IF(COUNTIF(K9:K28,"READY")&lt;&gt;COUNTA(A9:A28),"CHECK ROWS",SUM(I9:I28)))</f>
        <v/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4" customHeight="1">
      <c r="A8" s="7" t="inlineStr">
        <is>
          <t>Item ID</t>
        </is>
      </c>
      <c r="B8" s="7" t="inlineStr">
        <is>
          <t>Original reference</t>
        </is>
      </c>
      <c r="C8" s="7" t="inlineStr">
        <is>
          <t>Revised reference</t>
        </is>
      </c>
      <c r="D8" s="7" t="inlineStr">
        <is>
          <t>Unit</t>
        </is>
      </c>
      <c r="E8" s="7" t="inlineStr">
        <is>
          <t>Original quantity</t>
        </is>
      </c>
      <c r="F8" s="7" t="inlineStr">
        <is>
          <t>Revised quantity</t>
        </is>
      </c>
      <c r="G8" s="7" t="inlineStr">
        <is>
          <t>Net quantity</t>
        </is>
      </c>
      <c r="H8" s="7" t="inlineStr">
        <is>
          <t>Unit rate CAD</t>
        </is>
      </c>
      <c r="I8" s="7" t="inlineStr">
        <is>
          <t>Net value CAD</t>
        </is>
      </c>
      <c r="J8" s="7" t="inlineStr">
        <is>
          <t>Approval status</t>
        </is>
      </c>
      <c r="K8" s="7" t="inlineStr">
        <is>
          <t>Review flag</t>
        </is>
      </c>
    </row>
    <row r="9" ht="36" customHeight="1">
      <c r="A9" s="24" t="n"/>
      <c r="B9" s="24" t="n"/>
      <c r="C9" s="24" t="n"/>
      <c r="D9" s="24" t="n"/>
      <c r="E9" s="24" t="n"/>
      <c r="F9" s="24" t="n"/>
      <c r="G9" s="25">
        <f>IF(A9="","",IF(K9="READY",F9-E9,"INCOMPLETE"))</f>
        <v/>
      </c>
      <c r="H9" s="26" t="n"/>
      <c r="I9" s="27">
        <f>IF(A9="","",IF(K9="READY",ROUND(G9*H9,2),"INCOMPLETE"))</f>
        <v/>
      </c>
      <c r="J9" s="24" t="n"/>
      <c r="K9" s="25">
        <f>IF(A9="","",IF(COUNTIF($A$9:$A$28,A9)&gt;1,"CHECK DUPLICATE",IF(OR(B9="",C9="",D9="",J9="",COUNT(E9:F9,H9)&lt;&gt;3),"CHECK INPUTS",IF(MIN(E9:F9,H9)&lt;0,"CHECK NEGATIVE","READY"))))</f>
        <v/>
      </c>
    </row>
    <row r="10" ht="36" customHeight="1">
      <c r="A10" s="24" t="n"/>
      <c r="B10" s="24" t="n"/>
      <c r="C10" s="24" t="n"/>
      <c r="D10" s="24" t="n"/>
      <c r="E10" s="24" t="n"/>
      <c r="F10" s="24" t="n"/>
      <c r="G10" s="25">
        <f>IF(A10="","",IF(K10="READY",F10-E10,"INCOMPLETE"))</f>
        <v/>
      </c>
      <c r="H10" s="26" t="n"/>
      <c r="I10" s="27">
        <f>IF(A10="","",IF(K10="READY",ROUND(G10*H10,2),"INCOMPLETE"))</f>
        <v/>
      </c>
      <c r="J10" s="24" t="n"/>
      <c r="K10" s="25">
        <f>IF(A10="","",IF(COUNTIF($A$9:$A$28,A10)&gt;1,"CHECK DUPLICATE",IF(OR(B10="",C10="",D10="",J10="",COUNT(E10:F10,H10)&lt;&gt;3),"CHECK INPUTS",IF(MIN(E10:F10,H10)&lt;0,"CHECK NEGATIVE","READY"))))</f>
        <v/>
      </c>
    </row>
    <row r="11" ht="36" customHeight="1">
      <c r="A11" s="24" t="n"/>
      <c r="B11" s="24" t="n"/>
      <c r="C11" s="24" t="n"/>
      <c r="D11" s="24" t="n"/>
      <c r="E11" s="24" t="n"/>
      <c r="F11" s="24" t="n"/>
      <c r="G11" s="25">
        <f>IF(A11="","",IF(K11="READY",F11-E11,"INCOMPLETE"))</f>
        <v/>
      </c>
      <c r="H11" s="26" t="n"/>
      <c r="I11" s="27">
        <f>IF(A11="","",IF(K11="READY",ROUND(G11*H11,2),"INCOMPLETE"))</f>
        <v/>
      </c>
      <c r="J11" s="24" t="n"/>
      <c r="K11" s="25">
        <f>IF(A11="","",IF(COUNTIF($A$9:$A$28,A11)&gt;1,"CHECK DUPLICATE",IF(OR(B11="",C11="",D11="",J11="",COUNT(E11:F11,H11)&lt;&gt;3),"CHECK INPUTS",IF(MIN(E11:F11,H11)&lt;0,"CHECK NEGATIVE","READY"))))</f>
        <v/>
      </c>
    </row>
    <row r="12" ht="36" customHeight="1">
      <c r="A12" s="24" t="n"/>
      <c r="B12" s="24" t="n"/>
      <c r="C12" s="24" t="n"/>
      <c r="D12" s="24" t="n"/>
      <c r="E12" s="24" t="n"/>
      <c r="F12" s="24" t="n"/>
      <c r="G12" s="25">
        <f>IF(A12="","",IF(K12="READY",F12-E12,"INCOMPLETE"))</f>
        <v/>
      </c>
      <c r="H12" s="26" t="n"/>
      <c r="I12" s="27">
        <f>IF(A12="","",IF(K12="READY",ROUND(G12*H12,2),"INCOMPLETE"))</f>
        <v/>
      </c>
      <c r="J12" s="24" t="n"/>
      <c r="K12" s="25">
        <f>IF(A12="","",IF(COUNTIF($A$9:$A$28,A12)&gt;1,"CHECK DUPLICATE",IF(OR(B12="",C12="",D12="",J12="",COUNT(E12:F12,H12)&lt;&gt;3),"CHECK INPUTS",IF(MIN(E12:F12,H12)&lt;0,"CHECK NEGATIVE","READY"))))</f>
        <v/>
      </c>
    </row>
    <row r="13" ht="36" customHeight="1">
      <c r="A13" s="24" t="n"/>
      <c r="B13" s="24" t="n"/>
      <c r="C13" s="24" t="n"/>
      <c r="D13" s="24" t="n"/>
      <c r="E13" s="24" t="n"/>
      <c r="F13" s="24" t="n"/>
      <c r="G13" s="25">
        <f>IF(A13="","",IF(K13="READY",F13-E13,"INCOMPLETE"))</f>
        <v/>
      </c>
      <c r="H13" s="26" t="n"/>
      <c r="I13" s="27">
        <f>IF(A13="","",IF(K13="READY",ROUND(G13*H13,2),"INCOMPLETE"))</f>
        <v/>
      </c>
      <c r="J13" s="24" t="n"/>
      <c r="K13" s="25">
        <f>IF(A13="","",IF(COUNTIF($A$9:$A$28,A13)&gt;1,"CHECK DUPLICATE",IF(OR(B13="",C13="",D13="",J13="",COUNT(E13:F13,H13)&lt;&gt;3),"CHECK INPUTS",IF(MIN(E13:F13,H13)&lt;0,"CHECK NEGATIVE","READY"))))</f>
        <v/>
      </c>
    </row>
    <row r="14" ht="36" customHeight="1">
      <c r="A14" s="24" t="n"/>
      <c r="B14" s="24" t="n"/>
      <c r="C14" s="24" t="n"/>
      <c r="D14" s="24" t="n"/>
      <c r="E14" s="24" t="n"/>
      <c r="F14" s="24" t="n"/>
      <c r="G14" s="25">
        <f>IF(A14="","",IF(K14="READY",F14-E14,"INCOMPLETE"))</f>
        <v/>
      </c>
      <c r="H14" s="26" t="n"/>
      <c r="I14" s="27">
        <f>IF(A14="","",IF(K14="READY",ROUND(G14*H14,2),"INCOMPLETE"))</f>
        <v/>
      </c>
      <c r="J14" s="24" t="n"/>
      <c r="K14" s="25">
        <f>IF(A14="","",IF(COUNTIF($A$9:$A$28,A14)&gt;1,"CHECK DUPLICATE",IF(OR(B14="",C14="",D14="",J14="",COUNT(E14:F14,H14)&lt;&gt;3),"CHECK INPUTS",IF(MIN(E14:F14,H14)&lt;0,"CHECK NEGATIVE","READY"))))</f>
        <v/>
      </c>
    </row>
    <row r="15" ht="36" customHeight="1">
      <c r="A15" s="24" t="n"/>
      <c r="B15" s="24" t="n"/>
      <c r="C15" s="24" t="n"/>
      <c r="D15" s="24" t="n"/>
      <c r="E15" s="24" t="n"/>
      <c r="F15" s="24" t="n"/>
      <c r="G15" s="25">
        <f>IF(A15="","",IF(K15="READY",F15-E15,"INCOMPLETE"))</f>
        <v/>
      </c>
      <c r="H15" s="26" t="n"/>
      <c r="I15" s="27">
        <f>IF(A15="","",IF(K15="READY",ROUND(G15*H15,2),"INCOMPLETE"))</f>
        <v/>
      </c>
      <c r="J15" s="24" t="n"/>
      <c r="K15" s="25">
        <f>IF(A15="","",IF(COUNTIF($A$9:$A$28,A15)&gt;1,"CHECK DUPLICATE",IF(OR(B15="",C15="",D15="",J15="",COUNT(E15:F15,H15)&lt;&gt;3),"CHECK INPUTS",IF(MIN(E15:F15,H15)&lt;0,"CHECK NEGATIVE","READY"))))</f>
        <v/>
      </c>
    </row>
    <row r="16" ht="36" customHeight="1">
      <c r="A16" s="24" t="n"/>
      <c r="B16" s="24" t="n"/>
      <c r="C16" s="24" t="n"/>
      <c r="D16" s="24" t="n"/>
      <c r="E16" s="24" t="n"/>
      <c r="F16" s="24" t="n"/>
      <c r="G16" s="25">
        <f>IF(A16="","",IF(K16="READY",F16-E16,"INCOMPLETE"))</f>
        <v/>
      </c>
      <c r="H16" s="26" t="n"/>
      <c r="I16" s="27">
        <f>IF(A16="","",IF(K16="READY",ROUND(G16*H16,2),"INCOMPLETE"))</f>
        <v/>
      </c>
      <c r="J16" s="24" t="n"/>
      <c r="K16" s="25">
        <f>IF(A16="","",IF(COUNTIF($A$9:$A$28,A16)&gt;1,"CHECK DUPLICATE",IF(OR(B16="",C16="",D16="",J16="",COUNT(E16:F16,H16)&lt;&gt;3),"CHECK INPUTS",IF(MIN(E16:F16,H16)&lt;0,"CHECK NEGATIVE","READY"))))</f>
        <v/>
      </c>
    </row>
    <row r="17" ht="36" customHeight="1">
      <c r="A17" s="24" t="n"/>
      <c r="B17" s="24" t="n"/>
      <c r="C17" s="24" t="n"/>
      <c r="D17" s="24" t="n"/>
      <c r="E17" s="24" t="n"/>
      <c r="F17" s="24" t="n"/>
      <c r="G17" s="25">
        <f>IF(A17="","",IF(K17="READY",F17-E17,"INCOMPLETE"))</f>
        <v/>
      </c>
      <c r="H17" s="26" t="n"/>
      <c r="I17" s="27">
        <f>IF(A17="","",IF(K17="READY",ROUND(G17*H17,2),"INCOMPLETE"))</f>
        <v/>
      </c>
      <c r="J17" s="24" t="n"/>
      <c r="K17" s="25">
        <f>IF(A17="","",IF(COUNTIF($A$9:$A$28,A17)&gt;1,"CHECK DUPLICATE",IF(OR(B17="",C17="",D17="",J17="",COUNT(E17:F17,H17)&lt;&gt;3),"CHECK INPUTS",IF(MIN(E17:F17,H17)&lt;0,"CHECK NEGATIVE","READY"))))</f>
        <v/>
      </c>
    </row>
    <row r="18" ht="36" customHeight="1">
      <c r="A18" s="24" t="n"/>
      <c r="B18" s="24" t="n"/>
      <c r="C18" s="24" t="n"/>
      <c r="D18" s="24" t="n"/>
      <c r="E18" s="24" t="n"/>
      <c r="F18" s="24" t="n"/>
      <c r="G18" s="25">
        <f>IF(A18="","",IF(K18="READY",F18-E18,"INCOMPLETE"))</f>
        <v/>
      </c>
      <c r="H18" s="26" t="n"/>
      <c r="I18" s="27">
        <f>IF(A18="","",IF(K18="READY",ROUND(G18*H18,2),"INCOMPLETE"))</f>
        <v/>
      </c>
      <c r="J18" s="24" t="n"/>
      <c r="K18" s="25">
        <f>IF(A18="","",IF(COUNTIF($A$9:$A$28,A18)&gt;1,"CHECK DUPLICATE",IF(OR(B18="",C18="",D18="",J18="",COUNT(E18:F18,H18)&lt;&gt;3),"CHECK INPUTS",IF(MIN(E18:F18,H18)&lt;0,"CHECK NEGATIVE","READY"))))</f>
        <v/>
      </c>
    </row>
    <row r="19" ht="36" customHeight="1">
      <c r="A19" s="24" t="n"/>
      <c r="B19" s="24" t="n"/>
      <c r="C19" s="24" t="n"/>
      <c r="D19" s="24" t="n"/>
      <c r="E19" s="24" t="n"/>
      <c r="F19" s="24" t="n"/>
      <c r="G19" s="25">
        <f>IF(A19="","",IF(K19="READY",F19-E19,"INCOMPLETE"))</f>
        <v/>
      </c>
      <c r="H19" s="26" t="n"/>
      <c r="I19" s="27">
        <f>IF(A19="","",IF(K19="READY",ROUND(G19*H19,2),"INCOMPLETE"))</f>
        <v/>
      </c>
      <c r="J19" s="24" t="n"/>
      <c r="K19" s="25">
        <f>IF(A19="","",IF(COUNTIF($A$9:$A$28,A19)&gt;1,"CHECK DUPLICATE",IF(OR(B19="",C19="",D19="",J19="",COUNT(E19:F19,H19)&lt;&gt;3),"CHECK INPUTS",IF(MIN(E19:F19,H19)&lt;0,"CHECK NEGATIVE","READY"))))</f>
        <v/>
      </c>
    </row>
    <row r="20" ht="36" customHeight="1">
      <c r="A20" s="24" t="n"/>
      <c r="B20" s="24" t="n"/>
      <c r="C20" s="24" t="n"/>
      <c r="D20" s="24" t="n"/>
      <c r="E20" s="24" t="n"/>
      <c r="F20" s="24" t="n"/>
      <c r="G20" s="25">
        <f>IF(A20="","",IF(K20="READY",F20-E20,"INCOMPLETE"))</f>
        <v/>
      </c>
      <c r="H20" s="26" t="n"/>
      <c r="I20" s="27">
        <f>IF(A20="","",IF(K20="READY",ROUND(G20*H20,2),"INCOMPLETE"))</f>
        <v/>
      </c>
      <c r="J20" s="24" t="n"/>
      <c r="K20" s="25">
        <f>IF(A20="","",IF(COUNTIF($A$9:$A$28,A20)&gt;1,"CHECK DUPLICATE",IF(OR(B20="",C20="",D20="",J20="",COUNT(E20:F20,H20)&lt;&gt;3),"CHECK INPUTS",IF(MIN(E20:F20,H20)&lt;0,"CHECK NEGATIVE","READY"))))</f>
        <v/>
      </c>
    </row>
    <row r="21" ht="36" customHeight="1">
      <c r="A21" s="24" t="n"/>
      <c r="B21" s="24" t="n"/>
      <c r="C21" s="24" t="n"/>
      <c r="D21" s="24" t="n"/>
      <c r="E21" s="24" t="n"/>
      <c r="F21" s="24" t="n"/>
      <c r="G21" s="25">
        <f>IF(A21="","",IF(K21="READY",F21-E21,"INCOMPLETE"))</f>
        <v/>
      </c>
      <c r="H21" s="26" t="n"/>
      <c r="I21" s="27">
        <f>IF(A21="","",IF(K21="READY",ROUND(G21*H21,2),"INCOMPLETE"))</f>
        <v/>
      </c>
      <c r="J21" s="24" t="n"/>
      <c r="K21" s="25">
        <f>IF(A21="","",IF(COUNTIF($A$9:$A$28,A21)&gt;1,"CHECK DUPLICATE",IF(OR(B21="",C21="",D21="",J21="",COUNT(E21:F21,H21)&lt;&gt;3),"CHECK INPUTS",IF(MIN(E21:F21,H21)&lt;0,"CHECK NEGATIVE","READY"))))</f>
        <v/>
      </c>
    </row>
    <row r="22" ht="36" customHeight="1">
      <c r="A22" s="24" t="n"/>
      <c r="B22" s="24" t="n"/>
      <c r="C22" s="24" t="n"/>
      <c r="D22" s="24" t="n"/>
      <c r="E22" s="24" t="n"/>
      <c r="F22" s="24" t="n"/>
      <c r="G22" s="25">
        <f>IF(A22="","",IF(K22="READY",F22-E22,"INCOMPLETE"))</f>
        <v/>
      </c>
      <c r="H22" s="26" t="n"/>
      <c r="I22" s="27">
        <f>IF(A22="","",IF(K22="READY",ROUND(G22*H22,2),"INCOMPLETE"))</f>
        <v/>
      </c>
      <c r="J22" s="24" t="n"/>
      <c r="K22" s="25">
        <f>IF(A22="","",IF(COUNTIF($A$9:$A$28,A22)&gt;1,"CHECK DUPLICATE",IF(OR(B22="",C22="",D22="",J22="",COUNT(E22:F22,H22)&lt;&gt;3),"CHECK INPUTS",IF(MIN(E22:F22,H22)&lt;0,"CHECK NEGATIVE","READY"))))</f>
        <v/>
      </c>
    </row>
    <row r="23" ht="36" customHeight="1">
      <c r="A23" s="24" t="n"/>
      <c r="B23" s="24" t="n"/>
      <c r="C23" s="24" t="n"/>
      <c r="D23" s="24" t="n"/>
      <c r="E23" s="24" t="n"/>
      <c r="F23" s="24" t="n"/>
      <c r="G23" s="25">
        <f>IF(A23="","",IF(K23="READY",F23-E23,"INCOMPLETE"))</f>
        <v/>
      </c>
      <c r="H23" s="26" t="n"/>
      <c r="I23" s="27">
        <f>IF(A23="","",IF(K23="READY",ROUND(G23*H23,2),"INCOMPLETE"))</f>
        <v/>
      </c>
      <c r="J23" s="24" t="n"/>
      <c r="K23" s="25">
        <f>IF(A23="","",IF(COUNTIF($A$9:$A$28,A23)&gt;1,"CHECK DUPLICATE",IF(OR(B23="",C23="",D23="",J23="",COUNT(E23:F23,H23)&lt;&gt;3),"CHECK INPUTS",IF(MIN(E23:F23,H23)&lt;0,"CHECK NEGATIVE","READY"))))</f>
        <v/>
      </c>
    </row>
    <row r="24" ht="36" customHeight="1">
      <c r="A24" s="24" t="n"/>
      <c r="B24" s="24" t="n"/>
      <c r="C24" s="24" t="n"/>
      <c r="D24" s="24" t="n"/>
      <c r="E24" s="24" t="n"/>
      <c r="F24" s="24" t="n"/>
      <c r="G24" s="25">
        <f>IF(A24="","",IF(K24="READY",F24-E24,"INCOMPLETE"))</f>
        <v/>
      </c>
      <c r="H24" s="26" t="n"/>
      <c r="I24" s="27">
        <f>IF(A24="","",IF(K24="READY",ROUND(G24*H24,2),"INCOMPLETE"))</f>
        <v/>
      </c>
      <c r="J24" s="24" t="n"/>
      <c r="K24" s="25">
        <f>IF(A24="","",IF(COUNTIF($A$9:$A$28,A24)&gt;1,"CHECK DUPLICATE",IF(OR(B24="",C24="",D24="",J24="",COUNT(E24:F24,H24)&lt;&gt;3),"CHECK INPUTS",IF(MIN(E24:F24,H24)&lt;0,"CHECK NEGATIVE","READY"))))</f>
        <v/>
      </c>
    </row>
    <row r="25" ht="36" customHeight="1">
      <c r="A25" s="24" t="n"/>
      <c r="B25" s="24" t="n"/>
      <c r="C25" s="24" t="n"/>
      <c r="D25" s="24" t="n"/>
      <c r="E25" s="24" t="n"/>
      <c r="F25" s="24" t="n"/>
      <c r="G25" s="25">
        <f>IF(A25="","",IF(K25="READY",F25-E25,"INCOMPLETE"))</f>
        <v/>
      </c>
      <c r="H25" s="26" t="n"/>
      <c r="I25" s="27">
        <f>IF(A25="","",IF(K25="READY",ROUND(G25*H25,2),"INCOMPLETE"))</f>
        <v/>
      </c>
      <c r="J25" s="24" t="n"/>
      <c r="K25" s="25">
        <f>IF(A25="","",IF(COUNTIF($A$9:$A$28,A25)&gt;1,"CHECK DUPLICATE",IF(OR(B25="",C25="",D25="",J25="",COUNT(E25:F25,H25)&lt;&gt;3),"CHECK INPUTS",IF(MIN(E25:F25,H25)&lt;0,"CHECK NEGATIVE","READY"))))</f>
        <v/>
      </c>
    </row>
    <row r="26" ht="36" customHeight="1">
      <c r="A26" s="24" t="n"/>
      <c r="B26" s="24" t="n"/>
      <c r="C26" s="24" t="n"/>
      <c r="D26" s="24" t="n"/>
      <c r="E26" s="24" t="n"/>
      <c r="F26" s="24" t="n"/>
      <c r="G26" s="25">
        <f>IF(A26="","",IF(K26="READY",F26-E26,"INCOMPLETE"))</f>
        <v/>
      </c>
      <c r="H26" s="26" t="n"/>
      <c r="I26" s="27">
        <f>IF(A26="","",IF(K26="READY",ROUND(G26*H26,2),"INCOMPLETE"))</f>
        <v/>
      </c>
      <c r="J26" s="24" t="n"/>
      <c r="K26" s="25">
        <f>IF(A26="","",IF(COUNTIF($A$9:$A$28,A26)&gt;1,"CHECK DUPLICATE",IF(OR(B26="",C26="",D26="",J26="",COUNT(E26:F26,H26)&lt;&gt;3),"CHECK INPUTS",IF(MIN(E26:F26,H26)&lt;0,"CHECK NEGATIVE","READY"))))</f>
        <v/>
      </c>
    </row>
    <row r="27" ht="36" customHeight="1">
      <c r="A27" s="24" t="n"/>
      <c r="B27" s="24" t="n"/>
      <c r="C27" s="24" t="n"/>
      <c r="D27" s="24" t="n"/>
      <c r="E27" s="24" t="n"/>
      <c r="F27" s="24" t="n"/>
      <c r="G27" s="25">
        <f>IF(A27="","",IF(K27="READY",F27-E27,"INCOMPLETE"))</f>
        <v/>
      </c>
      <c r="H27" s="26" t="n"/>
      <c r="I27" s="27">
        <f>IF(A27="","",IF(K27="READY",ROUND(G27*H27,2),"INCOMPLETE"))</f>
        <v/>
      </c>
      <c r="J27" s="24" t="n"/>
      <c r="K27" s="25">
        <f>IF(A27="","",IF(COUNTIF($A$9:$A$28,A27)&gt;1,"CHECK DUPLICATE",IF(OR(B27="",C27="",D27="",J27="",COUNT(E27:F27,H27)&lt;&gt;3),"CHECK INPUTS",IF(MIN(E27:F27,H27)&lt;0,"CHECK NEGATIVE","READY"))))</f>
        <v/>
      </c>
    </row>
    <row r="28" ht="36" customHeight="1">
      <c r="A28" s="24" t="n"/>
      <c r="B28" s="24" t="n"/>
      <c r="C28" s="24" t="n"/>
      <c r="D28" s="24" t="n"/>
      <c r="E28" s="24" t="n"/>
      <c r="F28" s="24" t="n"/>
      <c r="G28" s="25">
        <f>IF(A28="","",IF(K28="READY",F28-E28,"INCOMPLETE"))</f>
        <v/>
      </c>
      <c r="H28" s="26" t="n"/>
      <c r="I28" s="27">
        <f>IF(A28="","",IF(K28="READY",ROUND(G28*H28,2),"INCOMPLETE"))</f>
        <v/>
      </c>
      <c r="J28" s="24" t="n"/>
      <c r="K28" s="25">
        <f>IF(A28="","",IF(COUNTIF($A$9:$A$28,A28)&gt;1,"CHECK DUPLICATE",IF(OR(B28="",C28="",D28="",J28="",COUNT(E28:F28,H28)&lt;&gt;3),"CHECK INPUTS",IF(MIN(E28:F28,H28)&lt;0,"CHECK NEGATIVE","READY"))))</f>
        <v/>
      </c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6" customHeight="1">
      <c r="A31" s="2" t="inlineStr">
        <is>
          <t>Use the same unit and comparison rate for original and revised quantities. For rate changes, use separate documented pricing analysis.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6" customHeight="1">
      <c r="A32" s="2" t="inlineStr">
        <is>
          <t>A negative net quantity is an omission. Enter only the net quantity once in the pricing calculator; do not add both original and revised totals.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6" customHeight="1">
      <c r="A33" s="2" t="inlineStr">
        <is>
          <t>READY means arithmetic inputs complete, not approved scope or entitlement. Keep approved revision evidence with the change order.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6" customHeight="1">
      <c r="A34" s="2" t="inlineStr">
        <is>
          <t>Fictional examples show additions, omissions, zero change and missing data. Actual completed quantities belong in the daily log.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6" customHeight="1">
      <c r="A36" s="13" t="inlineStr">
        <is>
          <t>Project / contract</t>
        </is>
      </c>
      <c r="B36" s="24" t="n"/>
      <c r="C36" s="24" t="n"/>
      <c r="D36" s="24" t="n"/>
      <c r="E36" s="13" t="n"/>
      <c r="F36" s="13" t="inlineStr">
        <is>
          <t>Prepared by / date</t>
        </is>
      </c>
      <c r="G36" s="24" t="n"/>
      <c r="H36" s="24" t="n"/>
      <c r="I36" s="24" t="n"/>
      <c r="J36" s="13" t="n"/>
      <c r="K36" s="13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3">
    <dataValidation sqref="E9:F28" showDropDown="0" showInputMessage="0" showErrorMessage="0" allowBlank="0" type="decimal" operator="between">
      <formula1>0</formula1>
      <formula2>100000000</formula2>
    </dataValidation>
    <dataValidation sqref="H9:H28" showDropDown="0" showInputMessage="0" showErrorMessage="0" allowBlank="0" type="decimal" operator="between">
      <formula1>0</formula1>
      <formula2>100000000</formula2>
    </dataValidation>
    <dataValidation sqref="J9:J28" showDropDown="0" showInputMessage="0" showErrorMessage="0" allowBlank="0" type="list">
      <formula1>"Estimated,Requested,Approved,Rejected,Disputed"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31" customWidth="1" min="2" max="2"/>
    <col width="31" customWidth="1" min="3" max="3"/>
    <col width="18" customWidth="1" min="4" max="4"/>
    <col width="22" customWidth="1" min="5" max="5"/>
    <col width="22" customWidth="1" min="6" max="6"/>
    <col width="20" customWidth="1" min="7" max="7"/>
    <col width="22" customWidth="1" min="8" max="8"/>
    <col width="22" customWidth="1" min="9" max="9"/>
    <col width="25" customWidth="1" min="10" max="10"/>
    <col width="29" customWidth="1" min="11" max="11"/>
  </cols>
  <sheetData>
    <row r="1" ht="26" customHeight="1">
      <c r="A1" s="2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6" customHeight="1">
      <c r="A2" s="3" t="inlineStr">
        <is>
          <t>Original and revised scope comparison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34" customHeight="1">
      <c r="A3" s="22" t="inlineStr">
        <is>
          <t>ArtBuild workbook, version 2026.1. Amber inputs are editable; formulas are protected against accidental edits. General information, not legal advice.</t>
        </is>
      </c>
      <c r="I3" s="2" t="n"/>
      <c r="J3" s="2" t="n"/>
      <c r="K3" s="2" t="n"/>
    </row>
    <row r="4" ht="34" customHeight="1">
      <c r="A4" s="22" t="inlineStr">
        <is>
          <t>Net value is only revised less original quantity at one comparison rate. It is not an approved change price.</t>
        </is>
      </c>
      <c r="I4" s="2" t="n"/>
      <c r="J4" s="2" t="n"/>
      <c r="K4" s="2" t="n"/>
    </row>
    <row r="5" ht="26" customHeight="1">
      <c r="A5" s="2" t="n"/>
      <c r="B5" s="13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</row>
    <row r="6" ht="26" customHeight="1">
      <c r="A6" s="2" t="inlineStr">
        <is>
          <t>Total CAD</t>
        </is>
      </c>
      <c r="B6" s="23">
        <f>IF(COUNTA(A9:A28)=0,"NO RECORDS",IF(COUNTIF(K9:K28,"READY")&lt;&gt;COUNTA(A9:A28),"CHECK ROWS",SUM(I9:I28)))</f>
        <v/>
      </c>
      <c r="C6" s="2" t="n"/>
      <c r="D6" s="2" t="n"/>
      <c r="E6" s="2" t="n"/>
      <c r="F6" s="2" t="n"/>
      <c r="G6" s="2" t="n"/>
      <c r="H6" s="2" t="n"/>
      <c r="I6" s="2" t="n"/>
      <c r="J6" s="2" t="n"/>
      <c r="K6" s="2" t="n"/>
    </row>
    <row r="7" ht="26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</row>
    <row r="8" ht="44" customHeight="1">
      <c r="A8" s="7" t="inlineStr">
        <is>
          <t>Item ID</t>
        </is>
      </c>
      <c r="B8" s="7" t="inlineStr">
        <is>
          <t>Original reference</t>
        </is>
      </c>
      <c r="C8" s="7" t="inlineStr">
        <is>
          <t>Revised reference</t>
        </is>
      </c>
      <c r="D8" s="7" t="inlineStr">
        <is>
          <t>Unit</t>
        </is>
      </c>
      <c r="E8" s="7" t="inlineStr">
        <is>
          <t>Original quantity</t>
        </is>
      </c>
      <c r="F8" s="7" t="inlineStr">
        <is>
          <t>Revised quantity</t>
        </is>
      </c>
      <c r="G8" s="7" t="inlineStr">
        <is>
          <t>Net quantity</t>
        </is>
      </c>
      <c r="H8" s="7" t="inlineStr">
        <is>
          <t>Unit rate CAD</t>
        </is>
      </c>
      <c r="I8" s="7" t="inlineStr">
        <is>
          <t>Net value CAD</t>
        </is>
      </c>
      <c r="J8" s="7" t="inlineStr">
        <is>
          <t>Approval status</t>
        </is>
      </c>
      <c r="K8" s="7" t="inlineStr">
        <is>
          <t>Review flag</t>
        </is>
      </c>
    </row>
    <row r="9" ht="36" customHeight="1">
      <c r="A9" s="24" t="inlineStr">
        <is>
          <t>S-01</t>
        </is>
      </c>
      <c r="B9" s="24" t="inlineStr">
        <is>
          <t>Drawing A rev1</t>
        </is>
      </c>
      <c r="C9" s="24" t="inlineStr">
        <is>
          <t>Drawing A rev2</t>
        </is>
      </c>
      <c r="D9" s="24" t="inlineStr">
        <is>
          <t>m2</t>
        </is>
      </c>
      <c r="E9" s="24" t="n">
        <v>10</v>
      </c>
      <c r="F9" s="24" t="n">
        <v>15</v>
      </c>
      <c r="G9" s="25">
        <f>IF(A9="","",IF(K9="READY",F9-E9,"INCOMPLETE"))</f>
        <v/>
      </c>
      <c r="H9" s="26" t="n">
        <v>100</v>
      </c>
      <c r="I9" s="27">
        <f>IF(A9="","",IF(K9="READY",ROUND(G9*H9,2),"INCOMPLETE"))</f>
        <v/>
      </c>
      <c r="J9" s="24" t="inlineStr">
        <is>
          <t>Requested</t>
        </is>
      </c>
      <c r="K9" s="25">
        <f>IF(A9="","",IF(COUNTIF($A$9:$A$28,A9)&gt;1,"CHECK DUPLICATE",IF(OR(B9="",C9="",D9="",J9="",COUNT(E9:F9,H9)&lt;&gt;3),"CHECK INPUTS",IF(MIN(E9:F9,H9)&lt;0,"CHECK NEGATIVE","READY"))))</f>
        <v/>
      </c>
    </row>
    <row r="10" ht="36" customHeight="1">
      <c r="A10" s="24" t="inlineStr">
        <is>
          <t>S-02</t>
        </is>
      </c>
      <c r="B10" s="24" t="inlineStr">
        <is>
          <t>Finish schedule 1</t>
        </is>
      </c>
      <c r="C10" s="24" t="inlineStr">
        <is>
          <t>Finish schedule 2</t>
        </is>
      </c>
      <c r="D10" s="24" t="inlineStr">
        <is>
          <t>units</t>
        </is>
      </c>
      <c r="E10" s="24" t="n">
        <v>5</v>
      </c>
      <c r="F10" s="24" t="n">
        <v>3</v>
      </c>
      <c r="G10" s="25">
        <f>IF(A10="","",IF(K10="READY",F10-E10,"INCOMPLETE"))</f>
        <v/>
      </c>
      <c r="H10" s="26" t="n">
        <v>50</v>
      </c>
      <c r="I10" s="27">
        <f>IF(A10="","",IF(K10="READY",ROUND(G10*H10,2),"INCOMPLETE"))</f>
        <v/>
      </c>
      <c r="J10" s="24" t="inlineStr">
        <is>
          <t>Approved</t>
        </is>
      </c>
      <c r="K10" s="25">
        <f>IF(A10="","",IF(COUNTIF($A$9:$A$28,A10)&gt;1,"CHECK DUPLICATE",IF(OR(B10="",C10="",D10="",J10="",COUNT(E10:F10,H10)&lt;&gt;3),"CHECK INPUTS",IF(MIN(E10:F10,H10)&lt;0,"CHECK NEGATIVE","READY"))))</f>
        <v/>
      </c>
    </row>
    <row r="11" ht="36" customHeight="1">
      <c r="A11" s="24" t="inlineStr">
        <is>
          <t>S-03</t>
        </is>
      </c>
      <c r="B11" s="24" t="inlineStr">
        <is>
          <t>Detail 1</t>
        </is>
      </c>
      <c r="C11" s="24" t="inlineStr">
        <is>
          <t>Detail 1</t>
        </is>
      </c>
      <c r="D11" s="24" t="inlineStr">
        <is>
          <t>hours</t>
        </is>
      </c>
      <c r="E11" s="24" t="n">
        <v>0</v>
      </c>
      <c r="F11" s="24" t="n">
        <v>0</v>
      </c>
      <c r="G11" s="25">
        <f>IF(A11="","",IF(K11="READY",F11-E11,"INCOMPLETE"))</f>
        <v/>
      </c>
      <c r="H11" s="26" t="n">
        <v>0</v>
      </c>
      <c r="I11" s="27">
        <f>IF(A11="","",IF(K11="READY",ROUND(G11*H11,2),"INCOMPLETE"))</f>
        <v/>
      </c>
      <c r="J11" s="24" t="inlineStr">
        <is>
          <t>Estimated</t>
        </is>
      </c>
      <c r="K11" s="25">
        <f>IF(A11="","",IF(COUNTIF($A$9:$A$28,A11)&gt;1,"CHECK DUPLICATE",IF(OR(B11="",C11="",D11="",J11="",COUNT(E11:F11,H11)&lt;&gt;3),"CHECK INPUTS",IF(MIN(E11:F11,H11)&lt;0,"CHECK NEGATIVE","READY"))))</f>
        <v/>
      </c>
    </row>
    <row r="12" ht="36" customHeight="1">
      <c r="A12" s="24" t="inlineStr">
        <is>
          <t>S-04</t>
        </is>
      </c>
      <c r="B12" s="24" t="inlineStr">
        <is>
          <t>Plan B1</t>
        </is>
      </c>
      <c r="C12" s="24" t="inlineStr">
        <is>
          <t>Plan B2</t>
        </is>
      </c>
      <c r="D12" s="24" t="inlineStr">
        <is>
          <t>m</t>
        </is>
      </c>
      <c r="E12" s="24" t="n">
        <v>10</v>
      </c>
      <c r="F12" s="24" t="n"/>
      <c r="G12" s="25">
        <f>IF(A12="","",IF(K12="READY",F12-E12,"INCOMPLETE"))</f>
        <v/>
      </c>
      <c r="H12" s="26" t="n">
        <v>20</v>
      </c>
      <c r="I12" s="27">
        <f>IF(A12="","",IF(K12="READY",ROUND(G12*H12,2),"INCOMPLETE"))</f>
        <v/>
      </c>
      <c r="J12" s="24" t="inlineStr">
        <is>
          <t>Requested</t>
        </is>
      </c>
      <c r="K12" s="25">
        <f>IF(A12="","",IF(COUNTIF($A$9:$A$28,A12)&gt;1,"CHECK DUPLICATE",IF(OR(B12="",C12="",D12="",J12="",COUNT(E12:F12,H12)&lt;&gt;3),"CHECK INPUTS",IF(MIN(E12:F12,H12)&lt;0,"CHECK NEGATIVE","READY"))))</f>
        <v/>
      </c>
    </row>
    <row r="13" ht="36" customHeight="1">
      <c r="A13" s="24" t="inlineStr">
        <is>
          <t>S-05</t>
        </is>
      </c>
      <c r="B13" s="24" t="inlineStr">
        <is>
          <t>Door list 1</t>
        </is>
      </c>
      <c r="C13" s="24" t="inlineStr">
        <is>
          <t>Door list 2</t>
        </is>
      </c>
      <c r="D13" s="24" t="inlineStr">
        <is>
          <t>units</t>
        </is>
      </c>
      <c r="E13" s="24" t="n">
        <v>4</v>
      </c>
      <c r="F13" s="24" t="n">
        <v>5</v>
      </c>
      <c r="G13" s="25">
        <f>IF(A13="","",IF(K13="READY",F13-E13,"INCOMPLETE"))</f>
        <v/>
      </c>
      <c r="H13" s="26" t="n">
        <v>200</v>
      </c>
      <c r="I13" s="27">
        <f>IF(A13="","",IF(K13="READY",ROUND(G13*H13,2),"INCOMPLETE"))</f>
        <v/>
      </c>
      <c r="J13" s="24" t="inlineStr">
        <is>
          <t>Disputed</t>
        </is>
      </c>
      <c r="K13" s="25">
        <f>IF(A13="","",IF(COUNTIF($A$9:$A$28,A13)&gt;1,"CHECK DUPLICATE",IF(OR(B13="",C13="",D13="",J13="",COUNT(E13:F13,H13)&lt;&gt;3),"CHECK INPUTS",IF(MIN(E13:F13,H13)&lt;0,"CHECK NEGATIVE","READY"))))</f>
        <v/>
      </c>
    </row>
    <row r="14" ht="36" customHeight="1">
      <c r="A14" s="24" t="n"/>
      <c r="B14" s="24" t="n"/>
      <c r="C14" s="24" t="n"/>
      <c r="D14" s="24" t="n"/>
      <c r="E14" s="24" t="n"/>
      <c r="F14" s="24" t="n"/>
      <c r="G14" s="25">
        <f>IF(A14="","",IF(K14="READY",F14-E14,"INCOMPLETE"))</f>
        <v/>
      </c>
      <c r="H14" s="26" t="n"/>
      <c r="I14" s="27">
        <f>IF(A14="","",IF(K14="READY",ROUND(G14*H14,2),"INCOMPLETE"))</f>
        <v/>
      </c>
      <c r="J14" s="24" t="n"/>
      <c r="K14" s="25">
        <f>IF(A14="","",IF(COUNTIF($A$9:$A$28,A14)&gt;1,"CHECK DUPLICATE",IF(OR(B14="",C14="",D14="",J14="",COUNT(E14:F14,H14)&lt;&gt;3),"CHECK INPUTS",IF(MIN(E14:F14,H14)&lt;0,"CHECK NEGATIVE","READY"))))</f>
        <v/>
      </c>
    </row>
    <row r="15" ht="36" customHeight="1">
      <c r="A15" s="24" t="n"/>
      <c r="B15" s="24" t="n"/>
      <c r="C15" s="24" t="n"/>
      <c r="D15" s="24" t="n"/>
      <c r="E15" s="24" t="n"/>
      <c r="F15" s="24" t="n"/>
      <c r="G15" s="25">
        <f>IF(A15="","",IF(K15="READY",F15-E15,"INCOMPLETE"))</f>
        <v/>
      </c>
      <c r="H15" s="26" t="n"/>
      <c r="I15" s="27">
        <f>IF(A15="","",IF(K15="READY",ROUND(G15*H15,2),"INCOMPLETE"))</f>
        <v/>
      </c>
      <c r="J15" s="24" t="n"/>
      <c r="K15" s="25">
        <f>IF(A15="","",IF(COUNTIF($A$9:$A$28,A15)&gt;1,"CHECK DUPLICATE",IF(OR(B15="",C15="",D15="",J15="",COUNT(E15:F15,H15)&lt;&gt;3),"CHECK INPUTS",IF(MIN(E15:F15,H15)&lt;0,"CHECK NEGATIVE","READY"))))</f>
        <v/>
      </c>
    </row>
    <row r="16" ht="36" customHeight="1">
      <c r="A16" s="24" t="n"/>
      <c r="B16" s="24" t="n"/>
      <c r="C16" s="24" t="n"/>
      <c r="D16" s="24" t="n"/>
      <c r="E16" s="24" t="n"/>
      <c r="F16" s="24" t="n"/>
      <c r="G16" s="25">
        <f>IF(A16="","",IF(K16="READY",F16-E16,"INCOMPLETE"))</f>
        <v/>
      </c>
      <c r="H16" s="26" t="n"/>
      <c r="I16" s="27">
        <f>IF(A16="","",IF(K16="READY",ROUND(G16*H16,2),"INCOMPLETE"))</f>
        <v/>
      </c>
      <c r="J16" s="24" t="n"/>
      <c r="K16" s="25">
        <f>IF(A16="","",IF(COUNTIF($A$9:$A$28,A16)&gt;1,"CHECK DUPLICATE",IF(OR(B16="",C16="",D16="",J16="",COUNT(E16:F16,H16)&lt;&gt;3),"CHECK INPUTS",IF(MIN(E16:F16,H16)&lt;0,"CHECK NEGATIVE","READY"))))</f>
        <v/>
      </c>
    </row>
    <row r="17" ht="36" customHeight="1">
      <c r="A17" s="24" t="n"/>
      <c r="B17" s="24" t="n"/>
      <c r="C17" s="24" t="n"/>
      <c r="D17" s="24" t="n"/>
      <c r="E17" s="24" t="n"/>
      <c r="F17" s="24" t="n"/>
      <c r="G17" s="25">
        <f>IF(A17="","",IF(K17="READY",F17-E17,"INCOMPLETE"))</f>
        <v/>
      </c>
      <c r="H17" s="26" t="n"/>
      <c r="I17" s="27">
        <f>IF(A17="","",IF(K17="READY",ROUND(G17*H17,2),"INCOMPLETE"))</f>
        <v/>
      </c>
      <c r="J17" s="24" t="n"/>
      <c r="K17" s="25">
        <f>IF(A17="","",IF(COUNTIF($A$9:$A$28,A17)&gt;1,"CHECK DUPLICATE",IF(OR(B17="",C17="",D17="",J17="",COUNT(E17:F17,H17)&lt;&gt;3),"CHECK INPUTS",IF(MIN(E17:F17,H17)&lt;0,"CHECK NEGATIVE","READY"))))</f>
        <v/>
      </c>
    </row>
    <row r="18" ht="36" customHeight="1">
      <c r="A18" s="24" t="n"/>
      <c r="B18" s="24" t="n"/>
      <c r="C18" s="24" t="n"/>
      <c r="D18" s="24" t="n"/>
      <c r="E18" s="24" t="n"/>
      <c r="F18" s="24" t="n"/>
      <c r="G18" s="25">
        <f>IF(A18="","",IF(K18="READY",F18-E18,"INCOMPLETE"))</f>
        <v/>
      </c>
      <c r="H18" s="26" t="n"/>
      <c r="I18" s="27">
        <f>IF(A18="","",IF(K18="READY",ROUND(G18*H18,2),"INCOMPLETE"))</f>
        <v/>
      </c>
      <c r="J18" s="24" t="n"/>
      <c r="K18" s="25">
        <f>IF(A18="","",IF(COUNTIF($A$9:$A$28,A18)&gt;1,"CHECK DUPLICATE",IF(OR(B18="",C18="",D18="",J18="",COUNT(E18:F18,H18)&lt;&gt;3),"CHECK INPUTS",IF(MIN(E18:F18,H18)&lt;0,"CHECK NEGATIVE","READY"))))</f>
        <v/>
      </c>
    </row>
    <row r="19" ht="36" customHeight="1">
      <c r="A19" s="24" t="n"/>
      <c r="B19" s="24" t="n"/>
      <c r="C19" s="24" t="n"/>
      <c r="D19" s="24" t="n"/>
      <c r="E19" s="24" t="n"/>
      <c r="F19" s="24" t="n"/>
      <c r="G19" s="25">
        <f>IF(A19="","",IF(K19="READY",F19-E19,"INCOMPLETE"))</f>
        <v/>
      </c>
      <c r="H19" s="26" t="n"/>
      <c r="I19" s="27">
        <f>IF(A19="","",IF(K19="READY",ROUND(G19*H19,2),"INCOMPLETE"))</f>
        <v/>
      </c>
      <c r="J19" s="24" t="n"/>
      <c r="K19" s="25">
        <f>IF(A19="","",IF(COUNTIF($A$9:$A$28,A19)&gt;1,"CHECK DUPLICATE",IF(OR(B19="",C19="",D19="",J19="",COUNT(E19:F19,H19)&lt;&gt;3),"CHECK INPUTS",IF(MIN(E19:F19,H19)&lt;0,"CHECK NEGATIVE","READY"))))</f>
        <v/>
      </c>
    </row>
    <row r="20" ht="36" customHeight="1">
      <c r="A20" s="24" t="n"/>
      <c r="B20" s="24" t="n"/>
      <c r="C20" s="24" t="n"/>
      <c r="D20" s="24" t="n"/>
      <c r="E20" s="24" t="n"/>
      <c r="F20" s="24" t="n"/>
      <c r="G20" s="25">
        <f>IF(A20="","",IF(K20="READY",F20-E20,"INCOMPLETE"))</f>
        <v/>
      </c>
      <c r="H20" s="26" t="n"/>
      <c r="I20" s="27">
        <f>IF(A20="","",IF(K20="READY",ROUND(G20*H20,2),"INCOMPLETE"))</f>
        <v/>
      </c>
      <c r="J20" s="24" t="n"/>
      <c r="K20" s="25">
        <f>IF(A20="","",IF(COUNTIF($A$9:$A$28,A20)&gt;1,"CHECK DUPLICATE",IF(OR(B20="",C20="",D20="",J20="",COUNT(E20:F20,H20)&lt;&gt;3),"CHECK INPUTS",IF(MIN(E20:F20,H20)&lt;0,"CHECK NEGATIVE","READY"))))</f>
        <v/>
      </c>
    </row>
    <row r="21" ht="36" customHeight="1">
      <c r="A21" s="24" t="n"/>
      <c r="B21" s="24" t="n"/>
      <c r="C21" s="24" t="n"/>
      <c r="D21" s="24" t="n"/>
      <c r="E21" s="24" t="n"/>
      <c r="F21" s="24" t="n"/>
      <c r="G21" s="25">
        <f>IF(A21="","",IF(K21="READY",F21-E21,"INCOMPLETE"))</f>
        <v/>
      </c>
      <c r="H21" s="26" t="n"/>
      <c r="I21" s="27">
        <f>IF(A21="","",IF(K21="READY",ROUND(G21*H21,2),"INCOMPLETE"))</f>
        <v/>
      </c>
      <c r="J21" s="24" t="n"/>
      <c r="K21" s="25">
        <f>IF(A21="","",IF(COUNTIF($A$9:$A$28,A21)&gt;1,"CHECK DUPLICATE",IF(OR(B21="",C21="",D21="",J21="",COUNT(E21:F21,H21)&lt;&gt;3),"CHECK INPUTS",IF(MIN(E21:F21,H21)&lt;0,"CHECK NEGATIVE","READY"))))</f>
        <v/>
      </c>
    </row>
    <row r="22" ht="36" customHeight="1">
      <c r="A22" s="24" t="n"/>
      <c r="B22" s="24" t="n"/>
      <c r="C22" s="24" t="n"/>
      <c r="D22" s="24" t="n"/>
      <c r="E22" s="24" t="n"/>
      <c r="F22" s="24" t="n"/>
      <c r="G22" s="25">
        <f>IF(A22="","",IF(K22="READY",F22-E22,"INCOMPLETE"))</f>
        <v/>
      </c>
      <c r="H22" s="26" t="n"/>
      <c r="I22" s="27">
        <f>IF(A22="","",IF(K22="READY",ROUND(G22*H22,2),"INCOMPLETE"))</f>
        <v/>
      </c>
      <c r="J22" s="24" t="n"/>
      <c r="K22" s="25">
        <f>IF(A22="","",IF(COUNTIF($A$9:$A$28,A22)&gt;1,"CHECK DUPLICATE",IF(OR(B22="",C22="",D22="",J22="",COUNT(E22:F22,H22)&lt;&gt;3),"CHECK INPUTS",IF(MIN(E22:F22,H22)&lt;0,"CHECK NEGATIVE","READY"))))</f>
        <v/>
      </c>
    </row>
    <row r="23" ht="36" customHeight="1">
      <c r="A23" s="24" t="n"/>
      <c r="B23" s="24" t="n"/>
      <c r="C23" s="24" t="n"/>
      <c r="D23" s="24" t="n"/>
      <c r="E23" s="24" t="n"/>
      <c r="F23" s="24" t="n"/>
      <c r="G23" s="25">
        <f>IF(A23="","",IF(K23="READY",F23-E23,"INCOMPLETE"))</f>
        <v/>
      </c>
      <c r="H23" s="26" t="n"/>
      <c r="I23" s="27">
        <f>IF(A23="","",IF(K23="READY",ROUND(G23*H23,2),"INCOMPLETE"))</f>
        <v/>
      </c>
      <c r="J23" s="24" t="n"/>
      <c r="K23" s="25">
        <f>IF(A23="","",IF(COUNTIF($A$9:$A$28,A23)&gt;1,"CHECK DUPLICATE",IF(OR(B23="",C23="",D23="",J23="",COUNT(E23:F23,H23)&lt;&gt;3),"CHECK INPUTS",IF(MIN(E23:F23,H23)&lt;0,"CHECK NEGATIVE","READY"))))</f>
        <v/>
      </c>
    </row>
    <row r="24" ht="36" customHeight="1">
      <c r="A24" s="24" t="n"/>
      <c r="B24" s="24" t="n"/>
      <c r="C24" s="24" t="n"/>
      <c r="D24" s="24" t="n"/>
      <c r="E24" s="24" t="n"/>
      <c r="F24" s="24" t="n"/>
      <c r="G24" s="25">
        <f>IF(A24="","",IF(K24="READY",F24-E24,"INCOMPLETE"))</f>
        <v/>
      </c>
      <c r="H24" s="26" t="n"/>
      <c r="I24" s="27">
        <f>IF(A24="","",IF(K24="READY",ROUND(G24*H24,2),"INCOMPLETE"))</f>
        <v/>
      </c>
      <c r="J24" s="24" t="n"/>
      <c r="K24" s="25">
        <f>IF(A24="","",IF(COUNTIF($A$9:$A$28,A24)&gt;1,"CHECK DUPLICATE",IF(OR(B24="",C24="",D24="",J24="",COUNT(E24:F24,H24)&lt;&gt;3),"CHECK INPUTS",IF(MIN(E24:F24,H24)&lt;0,"CHECK NEGATIVE","READY"))))</f>
        <v/>
      </c>
    </row>
    <row r="25" ht="36" customHeight="1">
      <c r="A25" s="24" t="n"/>
      <c r="B25" s="24" t="n"/>
      <c r="C25" s="24" t="n"/>
      <c r="D25" s="24" t="n"/>
      <c r="E25" s="24" t="n"/>
      <c r="F25" s="24" t="n"/>
      <c r="G25" s="25">
        <f>IF(A25="","",IF(K25="READY",F25-E25,"INCOMPLETE"))</f>
        <v/>
      </c>
      <c r="H25" s="26" t="n"/>
      <c r="I25" s="27">
        <f>IF(A25="","",IF(K25="READY",ROUND(G25*H25,2),"INCOMPLETE"))</f>
        <v/>
      </c>
      <c r="J25" s="24" t="n"/>
      <c r="K25" s="25">
        <f>IF(A25="","",IF(COUNTIF($A$9:$A$28,A25)&gt;1,"CHECK DUPLICATE",IF(OR(B25="",C25="",D25="",J25="",COUNT(E25:F25,H25)&lt;&gt;3),"CHECK INPUTS",IF(MIN(E25:F25,H25)&lt;0,"CHECK NEGATIVE","READY"))))</f>
        <v/>
      </c>
    </row>
    <row r="26" ht="36" customHeight="1">
      <c r="A26" s="24" t="n"/>
      <c r="B26" s="24" t="n"/>
      <c r="C26" s="24" t="n"/>
      <c r="D26" s="24" t="n"/>
      <c r="E26" s="24" t="n"/>
      <c r="F26" s="24" t="n"/>
      <c r="G26" s="25">
        <f>IF(A26="","",IF(K26="READY",F26-E26,"INCOMPLETE"))</f>
        <v/>
      </c>
      <c r="H26" s="26" t="n"/>
      <c r="I26" s="27">
        <f>IF(A26="","",IF(K26="READY",ROUND(G26*H26,2),"INCOMPLETE"))</f>
        <v/>
      </c>
      <c r="J26" s="24" t="n"/>
      <c r="K26" s="25">
        <f>IF(A26="","",IF(COUNTIF($A$9:$A$28,A26)&gt;1,"CHECK DUPLICATE",IF(OR(B26="",C26="",D26="",J26="",COUNT(E26:F26,H26)&lt;&gt;3),"CHECK INPUTS",IF(MIN(E26:F26,H26)&lt;0,"CHECK NEGATIVE","READY"))))</f>
        <v/>
      </c>
    </row>
    <row r="27" ht="36" customHeight="1">
      <c r="A27" s="24" t="n"/>
      <c r="B27" s="24" t="n"/>
      <c r="C27" s="24" t="n"/>
      <c r="D27" s="24" t="n"/>
      <c r="E27" s="24" t="n"/>
      <c r="F27" s="24" t="n"/>
      <c r="G27" s="25">
        <f>IF(A27="","",IF(K27="READY",F27-E27,"INCOMPLETE"))</f>
        <v/>
      </c>
      <c r="H27" s="26" t="n"/>
      <c r="I27" s="27">
        <f>IF(A27="","",IF(K27="READY",ROUND(G27*H27,2),"INCOMPLETE"))</f>
        <v/>
      </c>
      <c r="J27" s="24" t="n"/>
      <c r="K27" s="25">
        <f>IF(A27="","",IF(COUNTIF($A$9:$A$28,A27)&gt;1,"CHECK DUPLICATE",IF(OR(B27="",C27="",D27="",J27="",COUNT(E27:F27,H27)&lt;&gt;3),"CHECK INPUTS",IF(MIN(E27:F27,H27)&lt;0,"CHECK NEGATIVE","READY"))))</f>
        <v/>
      </c>
    </row>
    <row r="28" ht="36" customHeight="1">
      <c r="A28" s="24" t="n"/>
      <c r="B28" s="24" t="n"/>
      <c r="C28" s="24" t="n"/>
      <c r="D28" s="24" t="n"/>
      <c r="E28" s="24" t="n"/>
      <c r="F28" s="24" t="n"/>
      <c r="G28" s="25">
        <f>IF(A28="","",IF(K28="READY",F28-E28,"INCOMPLETE"))</f>
        <v/>
      </c>
      <c r="H28" s="26" t="n"/>
      <c r="I28" s="27">
        <f>IF(A28="","",IF(K28="READY",ROUND(G28*H28,2),"INCOMPLETE"))</f>
        <v/>
      </c>
      <c r="J28" s="24" t="n"/>
      <c r="K28" s="25">
        <f>IF(A28="","",IF(COUNTIF($A$9:$A$28,A28)&gt;1,"CHECK DUPLICATE",IF(OR(B28="",C28="",D28="",J28="",COUNT(E28:F28,H28)&lt;&gt;3),"CHECK INPUTS",IF(MIN(E28:F28,H28)&lt;0,"CHECK NEGATIVE","READY"))))</f>
        <v/>
      </c>
    </row>
    <row r="29" ht="26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</row>
    <row r="30" ht="26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</row>
    <row r="31" ht="26" customHeight="1">
      <c r="A31" s="2" t="inlineStr">
        <is>
          <t>Use the same unit and comparison rate for original and revised quantities. For rate changes, use separate documented pricing analysis.</t>
        </is>
      </c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  <row r="32" ht="26" customHeight="1">
      <c r="A32" s="2" t="inlineStr">
        <is>
          <t>A negative net quantity is an omission. Enter only the net quantity once in the pricing calculator; do not add both original and revised totals.</t>
        </is>
      </c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</row>
    <row r="33" ht="26" customHeight="1">
      <c r="A33" s="2" t="inlineStr">
        <is>
          <t>READY means arithmetic inputs complete, not approved scope or entitlement. Keep approved revision evidence with the change order.</t>
        </is>
      </c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</row>
    <row r="34" ht="26" customHeight="1">
      <c r="A34" s="2" t="inlineStr">
        <is>
          <t>Fictional examples show additions, omissions, zero change and missing data. Actual completed quantities belong in the daily log.</t>
        </is>
      </c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</row>
    <row r="35" ht="26" customHeight="1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</row>
    <row r="36" ht="26" customHeight="1">
      <c r="A36" s="13" t="inlineStr">
        <is>
          <t>Project / contract</t>
        </is>
      </c>
      <c r="B36" s="24" t="n"/>
      <c r="C36" s="24" t="n"/>
      <c r="D36" s="24" t="n"/>
      <c r="E36" s="13" t="n"/>
      <c r="F36" s="13" t="inlineStr">
        <is>
          <t>Prepared by / date</t>
        </is>
      </c>
      <c r="G36" s="24" t="n"/>
      <c r="H36" s="24" t="n"/>
      <c r="I36" s="24" t="n"/>
      <c r="J36" s="13" t="n"/>
      <c r="K36" s="13" t="n"/>
    </row>
    <row r="37" ht="26" customHeight="1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</row>
    <row r="38" ht="26" customHeight="1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</row>
    <row r="39" ht="26" customHeight="1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</row>
    <row r="40" ht="26" customHeight="1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K9:K28">
    <cfRule type="containsText" priority="1" operator="containsText" dxfId="0" text="CHECK"/>
  </conditionalFormatting>
  <dataValidations count="3">
    <dataValidation sqref="E9:F28" showDropDown="0" showInputMessage="0" showErrorMessage="0" allowBlank="0" type="decimal" operator="between">
      <formula1>0</formula1>
      <formula2>100000000</formula2>
    </dataValidation>
    <dataValidation sqref="H9:H28" showDropDown="0" showInputMessage="0" showErrorMessage="0" allowBlank="0" type="decimal" operator="between">
      <formula1>0</formula1>
      <formula2>100000000</formula2>
    </dataValidation>
    <dataValidation sqref="J9:J28" showDropDown="0" showInputMessage="0" showErrorMessage="0" allowBlank="0" type="list">
      <formula1>"Estimated,Requested,Approved,Rejected,Disputed"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2026-10-24T21:55:16Z</dcterms:created>
  <dcterms:modified xmlns:dcterms="http://purl.org/dc/terms/" xmlns:xsi="http://www.w3.org/2001/XMLSchema-instance" xsi:type="dcterms:W3CDTF">2026-10-24T21:55:16Z</dcterms:modified>
</cp:coreProperties>
</file>