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sts" sheetId="1" state="visible" r:id="rId1"/>
    <sheet xmlns:r="http://schemas.openxmlformats.org/officeDocument/2006/relationships" name="Fictional cost examples" sheetId="2" state="visible" r:id="rId2"/>
    <sheet xmlns:r="http://schemas.openxmlformats.org/officeDocument/2006/relationships" name="Activity delays" sheetId="3" state="visible" r:id="rId3"/>
    <sheet xmlns:r="http://schemas.openxmlformats.org/officeDocument/2006/relationships" name="Fictional delay examples" sheetId="4" state="visible" r:id="rId4"/>
  </sheets>
  <definedNames>
    <definedName name="_xlnm.Print_Titles" localSheetId="0">'Costs'!$8:$8</definedName>
    <definedName name="_xlnm.Print_Titles" localSheetId="1">'Fictional cost examples'!$8:$8</definedName>
    <definedName name="_xlnm.Print_Titles" localSheetId="2">'Activity delays'!$8:$8</definedName>
    <definedName name="_xlnm.Print_Titles" localSheetId="3">'Fictional delay examples'!$8:$8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5" fontId="1" fillId="3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3" fillId="2" borderId="0" applyAlignment="1" applyProtection="1" pivotButton="0" quotePrefix="0" xfId="0">
      <alignment horizontal="center"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5" fontId="1" fillId="3" borderId="0" applyAlignment="1" applyProtection="1" pivotButton="0" quotePrefix="0" xfId="0">
      <alignment vertical="center"/>
      <protection locked="0" hidden="0"/>
    </xf>
    <xf numFmtId="165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5" fontId="1" fillId="3" borderId="1" applyAlignment="1" applyProtection="1" pivotButton="0" quotePrefix="0" xfId="0">
      <alignment vertical="center"/>
      <protection locked="0" hidden="0"/>
    </xf>
    <xf numFmtId="165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4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26" customWidth="1" min="3" max="3"/>
    <col width="32" customWidth="1" min="4" max="4"/>
    <col width="22" customWidth="1" min="5" max="5"/>
    <col width="22" customWidth="1" min="6" max="6"/>
    <col width="23" customWidth="1" min="7" max="7"/>
    <col width="22" customWidth="1" min="8" max="8"/>
    <col width="23" customWidth="1" min="9" max="9"/>
    <col width="23" customWidth="1" min="10" max="10"/>
    <col width="40" customWidth="1" min="11" max="11"/>
    <col width="29" customWidth="1" min="12" max="12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Suspension cost and mitigation ledger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  <c r="L3" s="2" t="n"/>
    </row>
    <row r="4" ht="34" customHeight="1">
      <c r="A4" s="24" t="inlineStr">
        <is>
          <t>Record actual or estimated costs explicitly. A recorded cost is not automatically recoverable from another party.</t>
        </is>
      </c>
      <c r="I4" s="2" t="n"/>
      <c r="J4" s="2" t="n"/>
      <c r="K4" s="2" t="n"/>
      <c r="L4" s="2" t="n"/>
    </row>
    <row r="5" ht="26" customHeight="1">
      <c r="A5" s="2" t="n"/>
      <c r="B5" s="14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 ht="26" customHeight="1">
      <c r="A6" s="2" t="inlineStr">
        <is>
          <t>Actual net CAD</t>
        </is>
      </c>
      <c r="B6" s="25">
        <f>IF(COUNTA(A9:A28)=0,"NO RECORDS",IF(COUNTIF(L9:L28,"READY")&lt;&gt;COUNTA(A9:A28),"CHECK ROWS",SUMIFS(I9:I28,J9:J28,"Actual")))</f>
        <v/>
      </c>
      <c r="C6" s="2" t="n"/>
      <c r="D6" s="2" t="inlineStr">
        <is>
          <t>Estimated net CAD</t>
        </is>
      </c>
      <c r="E6" s="25">
        <f>IF(COUNTA(A9:A28)=0,"NO RECORDS",IF(COUNTIF(L9:L28,"READY")&lt;&gt;COUNTA(A9:A28),"CHECK ROWS",SUMIFS(I9:I28,J9:J28,"Estimate")))</f>
        <v/>
      </c>
      <c r="F6" s="2" t="n"/>
      <c r="G6" s="2" t="inlineStr">
        <is>
          <t>Disputed net CAD</t>
        </is>
      </c>
      <c r="H6" s="25">
        <f>IF(COUNTA(A9:A28)=0,"NO RECORDS",IF(COUNTIF(L9:L28,"READY")&lt;&gt;COUNTA(A9:A28),"CHECK ROWS",SUMIFS(I9:I28,J9:J28,"Disputed")))</f>
        <v/>
      </c>
      <c r="I6" s="2" t="n"/>
      <c r="J6" s="2" t="n"/>
      <c r="K6" s="2" t="n"/>
      <c r="L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 ht="44" customHeight="1">
      <c r="A8" s="7" t="inlineStr">
        <is>
          <t>Cost ID</t>
        </is>
      </c>
      <c r="B8" s="7" t="inlineStr">
        <is>
          <t>Date</t>
        </is>
      </c>
      <c r="C8" s="7" t="inlineStr">
        <is>
          <t>Category</t>
        </is>
      </c>
      <c r="D8" s="7" t="inlineStr">
        <is>
          <t>Resource / unit</t>
        </is>
      </c>
      <c r="E8" s="7" t="inlineStr">
        <is>
          <t>Signed quantity</t>
        </is>
      </c>
      <c r="F8" s="7" t="inlineStr">
        <is>
          <t>Unit cost CAD</t>
        </is>
      </c>
      <c r="G8" s="7" t="inlineStr">
        <is>
          <t>Gross cost CAD</t>
        </is>
      </c>
      <c r="H8" s="7" t="inlineStr">
        <is>
          <t>Credit CAD</t>
        </is>
      </c>
      <c r="I8" s="7" t="inlineStr">
        <is>
          <t>Net cost CAD</t>
        </is>
      </c>
      <c r="J8" s="7" t="inlineStr">
        <is>
          <t>Cost status</t>
        </is>
      </c>
      <c r="K8" s="7" t="inlineStr">
        <is>
          <t>Source / allocation</t>
        </is>
      </c>
      <c r="L8" s="7" t="inlineStr">
        <is>
          <t>Review flag</t>
        </is>
      </c>
    </row>
    <row r="9" ht="36" customHeight="1">
      <c r="A9" s="26" t="n"/>
      <c r="B9" s="27" t="n"/>
      <c r="C9" s="26" t="n"/>
      <c r="D9" s="26" t="n"/>
      <c r="E9" s="26" t="n"/>
      <c r="F9" s="28" t="n"/>
      <c r="G9" s="29">
        <f>IF(A9="","",IF(L9="READY",ROUND(E9*F9,2),"INCOMPLETE"))</f>
        <v/>
      </c>
      <c r="H9" s="28" t="n"/>
      <c r="I9" s="29">
        <f>IF(A9="","",IF(L9="READY",G9-H9,"INCOMPLETE"))</f>
        <v/>
      </c>
      <c r="J9" s="26" t="n"/>
      <c r="K9" s="26" t="n"/>
      <c r="L9" s="30">
        <f>IF(A9="","",IF(COUNTIF($A$9:$A$28,A9)&gt;1,"CHECK DUPLICATE",IF(OR(NOT(ISNUMBER(B9)),C9="",D9="",J9="",K9="",COUNT(E9:F9,H9)&lt;&gt;3),"CHECK INPUTS",IF(OR(F9&lt;0,H9&lt;0),"CHECK RATE / CREDIT","READY"))))</f>
        <v/>
      </c>
    </row>
    <row r="10" ht="36" customHeight="1">
      <c r="A10" s="26" t="n"/>
      <c r="B10" s="27" t="n"/>
      <c r="C10" s="26" t="n"/>
      <c r="D10" s="26" t="n"/>
      <c r="E10" s="26" t="n"/>
      <c r="F10" s="28" t="n"/>
      <c r="G10" s="29">
        <f>IF(A10="","",IF(L10="READY",ROUND(E10*F10,2),"INCOMPLETE"))</f>
        <v/>
      </c>
      <c r="H10" s="28" t="n"/>
      <c r="I10" s="29">
        <f>IF(A10="","",IF(L10="READY",G10-H10,"INCOMPLETE"))</f>
        <v/>
      </c>
      <c r="J10" s="26" t="n"/>
      <c r="K10" s="26" t="n"/>
      <c r="L10" s="30">
        <f>IF(A10="","",IF(COUNTIF($A$9:$A$28,A10)&gt;1,"CHECK DUPLICATE",IF(OR(NOT(ISNUMBER(B10)),C10="",D10="",J10="",K10="",COUNT(E10:F10,H10)&lt;&gt;3),"CHECK INPUTS",IF(OR(F10&lt;0,H10&lt;0),"CHECK RATE / CREDIT","READY"))))</f>
        <v/>
      </c>
    </row>
    <row r="11" ht="36" customHeight="1">
      <c r="A11" s="26" t="n"/>
      <c r="B11" s="27" t="n"/>
      <c r="C11" s="26" t="n"/>
      <c r="D11" s="26" t="n"/>
      <c r="E11" s="26" t="n"/>
      <c r="F11" s="28" t="n"/>
      <c r="G11" s="29">
        <f>IF(A11="","",IF(L11="READY",ROUND(E11*F11,2),"INCOMPLETE"))</f>
        <v/>
      </c>
      <c r="H11" s="28" t="n"/>
      <c r="I11" s="29">
        <f>IF(A11="","",IF(L11="READY",G11-H11,"INCOMPLETE"))</f>
        <v/>
      </c>
      <c r="J11" s="26" t="n"/>
      <c r="K11" s="26" t="n"/>
      <c r="L11" s="30">
        <f>IF(A11="","",IF(COUNTIF($A$9:$A$28,A11)&gt;1,"CHECK DUPLICATE",IF(OR(NOT(ISNUMBER(B11)),C11="",D11="",J11="",K11="",COUNT(E11:F11,H11)&lt;&gt;3),"CHECK INPUTS",IF(OR(F11&lt;0,H11&lt;0),"CHECK RATE / CREDIT","READY"))))</f>
        <v/>
      </c>
    </row>
    <row r="12" ht="36" customHeight="1">
      <c r="A12" s="26" t="n"/>
      <c r="B12" s="27" t="n"/>
      <c r="C12" s="26" t="n"/>
      <c r="D12" s="26" t="n"/>
      <c r="E12" s="26" t="n"/>
      <c r="F12" s="28" t="n"/>
      <c r="G12" s="29">
        <f>IF(A12="","",IF(L12="READY",ROUND(E12*F12,2),"INCOMPLETE"))</f>
        <v/>
      </c>
      <c r="H12" s="28" t="n"/>
      <c r="I12" s="29">
        <f>IF(A12="","",IF(L12="READY",G12-H12,"INCOMPLETE"))</f>
        <v/>
      </c>
      <c r="J12" s="26" t="n"/>
      <c r="K12" s="26" t="n"/>
      <c r="L12" s="30">
        <f>IF(A12="","",IF(COUNTIF($A$9:$A$28,A12)&gt;1,"CHECK DUPLICATE",IF(OR(NOT(ISNUMBER(B12)),C12="",D12="",J12="",K12="",COUNT(E12:F12,H12)&lt;&gt;3),"CHECK INPUTS",IF(OR(F12&lt;0,H12&lt;0),"CHECK RATE / CREDIT","READY"))))</f>
        <v/>
      </c>
    </row>
    <row r="13" ht="36" customHeight="1">
      <c r="A13" s="26" t="n"/>
      <c r="B13" s="27" t="n"/>
      <c r="C13" s="26" t="n"/>
      <c r="D13" s="26" t="n"/>
      <c r="E13" s="26" t="n"/>
      <c r="F13" s="28" t="n"/>
      <c r="G13" s="29">
        <f>IF(A13="","",IF(L13="READY",ROUND(E13*F13,2),"INCOMPLETE"))</f>
        <v/>
      </c>
      <c r="H13" s="28" t="n"/>
      <c r="I13" s="29">
        <f>IF(A13="","",IF(L13="READY",G13-H13,"INCOMPLETE"))</f>
        <v/>
      </c>
      <c r="J13" s="26" t="n"/>
      <c r="K13" s="26" t="n"/>
      <c r="L13" s="30">
        <f>IF(A13="","",IF(COUNTIF($A$9:$A$28,A13)&gt;1,"CHECK DUPLICATE",IF(OR(NOT(ISNUMBER(B13)),C13="",D13="",J13="",K13="",COUNT(E13:F13,H13)&lt;&gt;3),"CHECK INPUTS",IF(OR(F13&lt;0,H13&lt;0),"CHECK RATE / CREDIT","READY"))))</f>
        <v/>
      </c>
    </row>
    <row r="14" ht="36" customHeight="1">
      <c r="A14" s="26" t="n"/>
      <c r="B14" s="27" t="n"/>
      <c r="C14" s="26" t="n"/>
      <c r="D14" s="26" t="n"/>
      <c r="E14" s="26" t="n"/>
      <c r="F14" s="28" t="n"/>
      <c r="G14" s="29">
        <f>IF(A14="","",IF(L14="READY",ROUND(E14*F14,2),"INCOMPLETE"))</f>
        <v/>
      </c>
      <c r="H14" s="28" t="n"/>
      <c r="I14" s="29">
        <f>IF(A14="","",IF(L14="READY",G14-H14,"INCOMPLETE"))</f>
        <v/>
      </c>
      <c r="J14" s="26" t="n"/>
      <c r="K14" s="26" t="n"/>
      <c r="L14" s="30">
        <f>IF(A14="","",IF(COUNTIF($A$9:$A$28,A14)&gt;1,"CHECK DUPLICATE",IF(OR(NOT(ISNUMBER(B14)),C14="",D14="",J14="",K14="",COUNT(E14:F14,H14)&lt;&gt;3),"CHECK INPUTS",IF(OR(F14&lt;0,H14&lt;0),"CHECK RATE / CREDIT","READY"))))</f>
        <v/>
      </c>
    </row>
    <row r="15" ht="36" customHeight="1">
      <c r="A15" s="26" t="n"/>
      <c r="B15" s="27" t="n"/>
      <c r="C15" s="26" t="n"/>
      <c r="D15" s="26" t="n"/>
      <c r="E15" s="26" t="n"/>
      <c r="F15" s="28" t="n"/>
      <c r="G15" s="29">
        <f>IF(A15="","",IF(L15="READY",ROUND(E15*F15,2),"INCOMPLETE"))</f>
        <v/>
      </c>
      <c r="H15" s="28" t="n"/>
      <c r="I15" s="29">
        <f>IF(A15="","",IF(L15="READY",G15-H15,"INCOMPLETE"))</f>
        <v/>
      </c>
      <c r="J15" s="26" t="n"/>
      <c r="K15" s="26" t="n"/>
      <c r="L15" s="30">
        <f>IF(A15="","",IF(COUNTIF($A$9:$A$28,A15)&gt;1,"CHECK DUPLICATE",IF(OR(NOT(ISNUMBER(B15)),C15="",D15="",J15="",K15="",COUNT(E15:F15,H15)&lt;&gt;3),"CHECK INPUTS",IF(OR(F15&lt;0,H15&lt;0),"CHECK RATE / CREDIT","READY"))))</f>
        <v/>
      </c>
    </row>
    <row r="16" ht="36" customHeight="1">
      <c r="A16" s="26" t="n"/>
      <c r="B16" s="27" t="n"/>
      <c r="C16" s="26" t="n"/>
      <c r="D16" s="26" t="n"/>
      <c r="E16" s="26" t="n"/>
      <c r="F16" s="28" t="n"/>
      <c r="G16" s="29">
        <f>IF(A16="","",IF(L16="READY",ROUND(E16*F16,2),"INCOMPLETE"))</f>
        <v/>
      </c>
      <c r="H16" s="28" t="n"/>
      <c r="I16" s="29">
        <f>IF(A16="","",IF(L16="READY",G16-H16,"INCOMPLETE"))</f>
        <v/>
      </c>
      <c r="J16" s="26" t="n"/>
      <c r="K16" s="26" t="n"/>
      <c r="L16" s="30">
        <f>IF(A16="","",IF(COUNTIF($A$9:$A$28,A16)&gt;1,"CHECK DUPLICATE",IF(OR(NOT(ISNUMBER(B16)),C16="",D16="",J16="",K16="",COUNT(E16:F16,H16)&lt;&gt;3),"CHECK INPUTS",IF(OR(F16&lt;0,H16&lt;0),"CHECK RATE / CREDIT","READY"))))</f>
        <v/>
      </c>
    </row>
    <row r="17" ht="36" customHeight="1">
      <c r="A17" s="26" t="n"/>
      <c r="B17" s="27" t="n"/>
      <c r="C17" s="26" t="n"/>
      <c r="D17" s="26" t="n"/>
      <c r="E17" s="26" t="n"/>
      <c r="F17" s="28" t="n"/>
      <c r="G17" s="29">
        <f>IF(A17="","",IF(L17="READY",ROUND(E17*F17,2),"INCOMPLETE"))</f>
        <v/>
      </c>
      <c r="H17" s="28" t="n"/>
      <c r="I17" s="29">
        <f>IF(A17="","",IF(L17="READY",G17-H17,"INCOMPLETE"))</f>
        <v/>
      </c>
      <c r="J17" s="26" t="n"/>
      <c r="K17" s="26" t="n"/>
      <c r="L17" s="30">
        <f>IF(A17="","",IF(COUNTIF($A$9:$A$28,A17)&gt;1,"CHECK DUPLICATE",IF(OR(NOT(ISNUMBER(B17)),C17="",D17="",J17="",K17="",COUNT(E17:F17,H17)&lt;&gt;3),"CHECK INPUTS",IF(OR(F17&lt;0,H17&lt;0),"CHECK RATE / CREDIT","READY"))))</f>
        <v/>
      </c>
    </row>
    <row r="18" ht="36" customHeight="1">
      <c r="A18" s="26" t="n"/>
      <c r="B18" s="27" t="n"/>
      <c r="C18" s="26" t="n"/>
      <c r="D18" s="26" t="n"/>
      <c r="E18" s="26" t="n"/>
      <c r="F18" s="28" t="n"/>
      <c r="G18" s="29">
        <f>IF(A18="","",IF(L18="READY",ROUND(E18*F18,2),"INCOMPLETE"))</f>
        <v/>
      </c>
      <c r="H18" s="28" t="n"/>
      <c r="I18" s="29">
        <f>IF(A18="","",IF(L18="READY",G18-H18,"INCOMPLETE"))</f>
        <v/>
      </c>
      <c r="J18" s="26" t="n"/>
      <c r="K18" s="26" t="n"/>
      <c r="L18" s="30">
        <f>IF(A18="","",IF(COUNTIF($A$9:$A$28,A18)&gt;1,"CHECK DUPLICATE",IF(OR(NOT(ISNUMBER(B18)),C18="",D18="",J18="",K18="",COUNT(E18:F18,H18)&lt;&gt;3),"CHECK INPUTS",IF(OR(F18&lt;0,H18&lt;0),"CHECK RATE / CREDIT","READY"))))</f>
        <v/>
      </c>
    </row>
    <row r="19" ht="36" customHeight="1">
      <c r="A19" s="26" t="n"/>
      <c r="B19" s="27" t="n"/>
      <c r="C19" s="26" t="n"/>
      <c r="D19" s="26" t="n"/>
      <c r="E19" s="26" t="n"/>
      <c r="F19" s="28" t="n"/>
      <c r="G19" s="29">
        <f>IF(A19="","",IF(L19="READY",ROUND(E19*F19,2),"INCOMPLETE"))</f>
        <v/>
      </c>
      <c r="H19" s="28" t="n"/>
      <c r="I19" s="29">
        <f>IF(A19="","",IF(L19="READY",G19-H19,"INCOMPLETE"))</f>
        <v/>
      </c>
      <c r="J19" s="26" t="n"/>
      <c r="K19" s="26" t="n"/>
      <c r="L19" s="30">
        <f>IF(A19="","",IF(COUNTIF($A$9:$A$28,A19)&gt;1,"CHECK DUPLICATE",IF(OR(NOT(ISNUMBER(B19)),C19="",D19="",J19="",K19="",COUNT(E19:F19,H19)&lt;&gt;3),"CHECK INPUTS",IF(OR(F19&lt;0,H19&lt;0),"CHECK RATE / CREDIT","READY"))))</f>
        <v/>
      </c>
    </row>
    <row r="20" ht="36" customHeight="1">
      <c r="A20" s="26" t="n"/>
      <c r="B20" s="27" t="n"/>
      <c r="C20" s="26" t="n"/>
      <c r="D20" s="26" t="n"/>
      <c r="E20" s="26" t="n"/>
      <c r="F20" s="28" t="n"/>
      <c r="G20" s="29">
        <f>IF(A20="","",IF(L20="READY",ROUND(E20*F20,2),"INCOMPLETE"))</f>
        <v/>
      </c>
      <c r="H20" s="28" t="n"/>
      <c r="I20" s="29">
        <f>IF(A20="","",IF(L20="READY",G20-H20,"INCOMPLETE"))</f>
        <v/>
      </c>
      <c r="J20" s="26" t="n"/>
      <c r="K20" s="26" t="n"/>
      <c r="L20" s="30">
        <f>IF(A20="","",IF(COUNTIF($A$9:$A$28,A20)&gt;1,"CHECK DUPLICATE",IF(OR(NOT(ISNUMBER(B20)),C20="",D20="",J20="",K20="",COUNT(E20:F20,H20)&lt;&gt;3),"CHECK INPUTS",IF(OR(F20&lt;0,H20&lt;0),"CHECK RATE / CREDIT","READY"))))</f>
        <v/>
      </c>
    </row>
    <row r="21" ht="36" customHeight="1">
      <c r="A21" s="26" t="n"/>
      <c r="B21" s="27" t="n"/>
      <c r="C21" s="26" t="n"/>
      <c r="D21" s="26" t="n"/>
      <c r="E21" s="26" t="n"/>
      <c r="F21" s="28" t="n"/>
      <c r="G21" s="29">
        <f>IF(A21="","",IF(L21="READY",ROUND(E21*F21,2),"INCOMPLETE"))</f>
        <v/>
      </c>
      <c r="H21" s="28" t="n"/>
      <c r="I21" s="29">
        <f>IF(A21="","",IF(L21="READY",G21-H21,"INCOMPLETE"))</f>
        <v/>
      </c>
      <c r="J21" s="26" t="n"/>
      <c r="K21" s="26" t="n"/>
      <c r="L21" s="30">
        <f>IF(A21="","",IF(COUNTIF($A$9:$A$28,A21)&gt;1,"CHECK DUPLICATE",IF(OR(NOT(ISNUMBER(B21)),C21="",D21="",J21="",K21="",COUNT(E21:F21,H21)&lt;&gt;3),"CHECK INPUTS",IF(OR(F21&lt;0,H21&lt;0),"CHECK RATE / CREDIT","READY"))))</f>
        <v/>
      </c>
    </row>
    <row r="22" ht="36" customHeight="1">
      <c r="A22" s="26" t="n"/>
      <c r="B22" s="27" t="n"/>
      <c r="C22" s="26" t="n"/>
      <c r="D22" s="26" t="n"/>
      <c r="E22" s="26" t="n"/>
      <c r="F22" s="28" t="n"/>
      <c r="G22" s="29">
        <f>IF(A22="","",IF(L22="READY",ROUND(E22*F22,2),"INCOMPLETE"))</f>
        <v/>
      </c>
      <c r="H22" s="28" t="n"/>
      <c r="I22" s="29">
        <f>IF(A22="","",IF(L22="READY",G22-H22,"INCOMPLETE"))</f>
        <v/>
      </c>
      <c r="J22" s="26" t="n"/>
      <c r="K22" s="26" t="n"/>
      <c r="L22" s="30">
        <f>IF(A22="","",IF(COUNTIF($A$9:$A$28,A22)&gt;1,"CHECK DUPLICATE",IF(OR(NOT(ISNUMBER(B22)),C22="",D22="",J22="",K22="",COUNT(E22:F22,H22)&lt;&gt;3),"CHECK INPUTS",IF(OR(F22&lt;0,H22&lt;0),"CHECK RATE / CREDIT","READY"))))</f>
        <v/>
      </c>
    </row>
    <row r="23" ht="36" customHeight="1">
      <c r="A23" s="26" t="n"/>
      <c r="B23" s="27" t="n"/>
      <c r="C23" s="26" t="n"/>
      <c r="D23" s="26" t="n"/>
      <c r="E23" s="26" t="n"/>
      <c r="F23" s="28" t="n"/>
      <c r="G23" s="29">
        <f>IF(A23="","",IF(L23="READY",ROUND(E23*F23,2),"INCOMPLETE"))</f>
        <v/>
      </c>
      <c r="H23" s="28" t="n"/>
      <c r="I23" s="29">
        <f>IF(A23="","",IF(L23="READY",G23-H23,"INCOMPLETE"))</f>
        <v/>
      </c>
      <c r="J23" s="26" t="n"/>
      <c r="K23" s="26" t="n"/>
      <c r="L23" s="30">
        <f>IF(A23="","",IF(COUNTIF($A$9:$A$28,A23)&gt;1,"CHECK DUPLICATE",IF(OR(NOT(ISNUMBER(B23)),C23="",D23="",J23="",K23="",COUNT(E23:F23,H23)&lt;&gt;3),"CHECK INPUTS",IF(OR(F23&lt;0,H23&lt;0),"CHECK RATE / CREDIT","READY"))))</f>
        <v/>
      </c>
    </row>
    <row r="24" ht="36" customHeight="1">
      <c r="A24" s="26" t="n"/>
      <c r="B24" s="27" t="n"/>
      <c r="C24" s="26" t="n"/>
      <c r="D24" s="26" t="n"/>
      <c r="E24" s="26" t="n"/>
      <c r="F24" s="28" t="n"/>
      <c r="G24" s="29">
        <f>IF(A24="","",IF(L24="READY",ROUND(E24*F24,2),"INCOMPLETE"))</f>
        <v/>
      </c>
      <c r="H24" s="28" t="n"/>
      <c r="I24" s="29">
        <f>IF(A24="","",IF(L24="READY",G24-H24,"INCOMPLETE"))</f>
        <v/>
      </c>
      <c r="J24" s="26" t="n"/>
      <c r="K24" s="26" t="n"/>
      <c r="L24" s="30">
        <f>IF(A24="","",IF(COUNTIF($A$9:$A$28,A24)&gt;1,"CHECK DUPLICATE",IF(OR(NOT(ISNUMBER(B24)),C24="",D24="",J24="",K24="",COUNT(E24:F24,H24)&lt;&gt;3),"CHECK INPUTS",IF(OR(F24&lt;0,H24&lt;0),"CHECK RATE / CREDIT","READY"))))</f>
        <v/>
      </c>
    </row>
    <row r="25" ht="36" customHeight="1">
      <c r="A25" s="26" t="n"/>
      <c r="B25" s="27" t="n"/>
      <c r="C25" s="26" t="n"/>
      <c r="D25" s="26" t="n"/>
      <c r="E25" s="26" t="n"/>
      <c r="F25" s="28" t="n"/>
      <c r="G25" s="29">
        <f>IF(A25="","",IF(L25="READY",ROUND(E25*F25,2),"INCOMPLETE"))</f>
        <v/>
      </c>
      <c r="H25" s="28" t="n"/>
      <c r="I25" s="29">
        <f>IF(A25="","",IF(L25="READY",G25-H25,"INCOMPLETE"))</f>
        <v/>
      </c>
      <c r="J25" s="26" t="n"/>
      <c r="K25" s="26" t="n"/>
      <c r="L25" s="30">
        <f>IF(A25="","",IF(COUNTIF($A$9:$A$28,A25)&gt;1,"CHECK DUPLICATE",IF(OR(NOT(ISNUMBER(B25)),C25="",D25="",J25="",K25="",COUNT(E25:F25,H25)&lt;&gt;3),"CHECK INPUTS",IF(OR(F25&lt;0,H25&lt;0),"CHECK RATE / CREDIT","READY"))))</f>
        <v/>
      </c>
    </row>
    <row r="26" ht="36" customHeight="1">
      <c r="A26" s="26" t="n"/>
      <c r="B26" s="27" t="n"/>
      <c r="C26" s="26" t="n"/>
      <c r="D26" s="26" t="n"/>
      <c r="E26" s="26" t="n"/>
      <c r="F26" s="28" t="n"/>
      <c r="G26" s="29">
        <f>IF(A26="","",IF(L26="READY",ROUND(E26*F26,2),"INCOMPLETE"))</f>
        <v/>
      </c>
      <c r="H26" s="28" t="n"/>
      <c r="I26" s="29">
        <f>IF(A26="","",IF(L26="READY",G26-H26,"INCOMPLETE"))</f>
        <v/>
      </c>
      <c r="J26" s="26" t="n"/>
      <c r="K26" s="26" t="n"/>
      <c r="L26" s="30">
        <f>IF(A26="","",IF(COUNTIF($A$9:$A$28,A26)&gt;1,"CHECK DUPLICATE",IF(OR(NOT(ISNUMBER(B26)),C26="",D26="",J26="",K26="",COUNT(E26:F26,H26)&lt;&gt;3),"CHECK INPUTS",IF(OR(F26&lt;0,H26&lt;0),"CHECK RATE / CREDIT","READY"))))</f>
        <v/>
      </c>
    </row>
    <row r="27" ht="36" customHeight="1">
      <c r="A27" s="26" t="n"/>
      <c r="B27" s="27" t="n"/>
      <c r="C27" s="26" t="n"/>
      <c r="D27" s="26" t="n"/>
      <c r="E27" s="26" t="n"/>
      <c r="F27" s="28" t="n"/>
      <c r="G27" s="29">
        <f>IF(A27="","",IF(L27="READY",ROUND(E27*F27,2),"INCOMPLETE"))</f>
        <v/>
      </c>
      <c r="H27" s="28" t="n"/>
      <c r="I27" s="29">
        <f>IF(A27="","",IF(L27="READY",G27-H27,"INCOMPLETE"))</f>
        <v/>
      </c>
      <c r="J27" s="26" t="n"/>
      <c r="K27" s="26" t="n"/>
      <c r="L27" s="30">
        <f>IF(A27="","",IF(COUNTIF($A$9:$A$28,A27)&gt;1,"CHECK DUPLICATE",IF(OR(NOT(ISNUMBER(B27)),C27="",D27="",J27="",K27="",COUNT(E27:F27,H27)&lt;&gt;3),"CHECK INPUTS",IF(OR(F27&lt;0,H27&lt;0),"CHECK RATE / CREDIT","READY"))))</f>
        <v/>
      </c>
    </row>
    <row r="28" ht="36" customHeight="1">
      <c r="A28" s="26" t="n"/>
      <c r="B28" s="27" t="n"/>
      <c r="C28" s="26" t="n"/>
      <c r="D28" s="26" t="n"/>
      <c r="E28" s="26" t="n"/>
      <c r="F28" s="28" t="n"/>
      <c r="G28" s="29">
        <f>IF(A28="","",IF(L28="READY",ROUND(E28*F28,2),"INCOMPLETE"))</f>
        <v/>
      </c>
      <c r="H28" s="28" t="n"/>
      <c r="I28" s="29">
        <f>IF(A28="","",IF(L28="READY",G28-H28,"INCOMPLETE"))</f>
        <v/>
      </c>
      <c r="J28" s="26" t="n"/>
      <c r="K28" s="26" t="n"/>
      <c r="L28" s="30">
        <f>IF(A28="","",IF(COUNTIF($A$9:$A$28,A28)&gt;1,"CHECK DUPLICATE",IF(OR(NOT(ISNUMBER(B28)),C28="",D28="",J28="",K28="",COUNT(E28:F28,H28)&lt;&gt;3),"CHECK INPUTS",IF(OR(F28&lt;0,H28&lt;0),"CHECK RATE / CREDIT","READY"))))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 ht="26" customHeight="1">
      <c r="A31" s="2" t="inlineStr">
        <is>
          <t>Never add an estimate and its replacement actual. Reclassify the same current cost ID and retain earlier versions outside active totals.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 ht="26" customHeight="1">
      <c r="A32" s="2" t="inlineStr">
        <is>
          <t>Credits reduce gross cost once. Negative quantity corrects an earlier charge; link its original record. Do not also enter the same credit.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 ht="26" customHeight="1">
      <c r="A33" s="2" t="inlineStr">
        <is>
          <t>Use consistent tax treatment and units. Record tax basis, mitigation, avoided costs and allocation in the linked source record.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 ht="26" customHeight="1">
      <c r="A34" s="2" t="inlineStr">
        <is>
          <t>Summaries separate actual, estimated and disputed amounts. They do not decide causation, entitlement or damages.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 ht="26" customHeight="1">
      <c r="A36" s="14" t="inlineStr">
        <is>
          <t>Project / contract</t>
        </is>
      </c>
      <c r="B36" s="26" t="n"/>
      <c r="C36" s="26" t="n"/>
      <c r="D36" s="26" t="n"/>
      <c r="E36" s="14" t="n"/>
      <c r="F36" s="14" t="inlineStr">
        <is>
          <t>Prepared by / date</t>
        </is>
      </c>
      <c r="G36" s="26" t="n"/>
      <c r="H36" s="26" t="n"/>
      <c r="I36" s="26" t="n"/>
      <c r="J36" s="14" t="n"/>
      <c r="K36" s="14" t="n"/>
      <c r="L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6">
    <dataValidation sqref="B9:B28" showDropDown="0" showInputMessage="0" showErrorMessage="0" allowBlank="0" type="whole" operator="between">
      <formula1>36526</formula1>
      <formula2>73415</formula2>
    </dataValidation>
    <dataValidation sqref="E9:E28" showDropDown="0" showInputMessage="0" showErrorMessage="0" allowBlank="0" type="decimal" operator="between">
      <formula1>-100000000</formula1>
      <formula2>100000000</formula2>
    </dataValidation>
    <dataValidation sqref="F9:F28" showDropDown="0" showInputMessage="0" showErrorMessage="0" allowBlank="0" type="decimal" operator="between">
      <formula1>0</formula1>
      <formula2>100000000</formula2>
    </dataValidation>
    <dataValidation sqref="H9:H28" showDropDown="0" showInputMessage="0" showErrorMessage="0" allowBlank="0" type="decimal" operator="between">
      <formula1>0</formula1>
      <formula2>100000000</formula2>
    </dataValidation>
    <dataValidation sqref="C9:C28" showDropDown="0" showInputMessage="0" showErrorMessage="0" allowBlank="0" type="list">
      <formula1>"Demobilization,Standby,Site protection,Remobilization,Other"</formula1>
    </dataValidation>
    <dataValidation sqref="J9:J28" showDropDown="0" showInputMessage="0" showErrorMessage="0" allowBlank="0" type="list">
      <formula1>"Estimate,Actual,Disputed"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26" customWidth="1" min="3" max="3"/>
    <col width="32" customWidth="1" min="4" max="4"/>
    <col width="22" customWidth="1" min="5" max="5"/>
    <col width="22" customWidth="1" min="6" max="6"/>
    <col width="23" customWidth="1" min="7" max="7"/>
    <col width="22" customWidth="1" min="8" max="8"/>
    <col width="23" customWidth="1" min="9" max="9"/>
    <col width="23" customWidth="1" min="10" max="10"/>
    <col width="40" customWidth="1" min="11" max="11"/>
    <col width="29" customWidth="1" min="12" max="12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Suspension cost and mitigation ledger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  <c r="L3" s="2" t="n"/>
    </row>
    <row r="4" ht="34" customHeight="1">
      <c r="A4" s="24" t="inlineStr">
        <is>
          <t>Record actual or estimated costs explicitly. A recorded cost is not automatically recoverable from another party.</t>
        </is>
      </c>
      <c r="I4" s="2" t="n"/>
      <c r="J4" s="2" t="n"/>
      <c r="K4" s="2" t="n"/>
      <c r="L4" s="2" t="n"/>
    </row>
    <row r="5" ht="26" customHeight="1">
      <c r="A5" s="2" t="n"/>
      <c r="B5" s="14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 ht="26" customHeight="1">
      <c r="A6" s="2" t="inlineStr">
        <is>
          <t>Actual net CAD</t>
        </is>
      </c>
      <c r="B6" s="25">
        <f>IF(COUNTA(A9:A28)=0,"NO RECORDS",IF(COUNTIF(L9:L28,"READY")&lt;&gt;COUNTA(A9:A28),"CHECK ROWS",SUMIFS(I9:I28,J9:J28,"Actual")))</f>
        <v/>
      </c>
      <c r="C6" s="2" t="n"/>
      <c r="D6" s="2" t="inlineStr">
        <is>
          <t>Estimated net CAD</t>
        </is>
      </c>
      <c r="E6" s="25">
        <f>IF(COUNTA(A9:A28)=0,"NO RECORDS",IF(COUNTIF(L9:L28,"READY")&lt;&gt;COUNTA(A9:A28),"CHECK ROWS",SUMIFS(I9:I28,J9:J28,"Estimate")))</f>
        <v/>
      </c>
      <c r="F6" s="2" t="n"/>
      <c r="G6" s="2" t="inlineStr">
        <is>
          <t>Disputed net CAD</t>
        </is>
      </c>
      <c r="H6" s="25">
        <f>IF(COUNTA(A9:A28)=0,"NO RECORDS",IF(COUNTIF(L9:L28,"READY")&lt;&gt;COUNTA(A9:A28),"CHECK ROWS",SUMIFS(I9:I28,J9:J28,"Disputed")))</f>
        <v/>
      </c>
      <c r="I6" s="2" t="n"/>
      <c r="J6" s="2" t="n"/>
      <c r="K6" s="2" t="n"/>
      <c r="L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 ht="44" customHeight="1">
      <c r="A8" s="7" t="inlineStr">
        <is>
          <t>Cost ID</t>
        </is>
      </c>
      <c r="B8" s="7" t="inlineStr">
        <is>
          <t>Date</t>
        </is>
      </c>
      <c r="C8" s="7" t="inlineStr">
        <is>
          <t>Category</t>
        </is>
      </c>
      <c r="D8" s="7" t="inlineStr">
        <is>
          <t>Resource / unit</t>
        </is>
      </c>
      <c r="E8" s="7" t="inlineStr">
        <is>
          <t>Signed quantity</t>
        </is>
      </c>
      <c r="F8" s="7" t="inlineStr">
        <is>
          <t>Unit cost CAD</t>
        </is>
      </c>
      <c r="G8" s="7" t="inlineStr">
        <is>
          <t>Gross cost CAD</t>
        </is>
      </c>
      <c r="H8" s="7" t="inlineStr">
        <is>
          <t>Credit CAD</t>
        </is>
      </c>
      <c r="I8" s="7" t="inlineStr">
        <is>
          <t>Net cost CAD</t>
        </is>
      </c>
      <c r="J8" s="7" t="inlineStr">
        <is>
          <t>Cost status</t>
        </is>
      </c>
      <c r="K8" s="7" t="inlineStr">
        <is>
          <t>Source / allocation</t>
        </is>
      </c>
      <c r="L8" s="7" t="inlineStr">
        <is>
          <t>Review flag</t>
        </is>
      </c>
    </row>
    <row r="9" ht="36" customHeight="1">
      <c r="A9" s="26" t="inlineStr">
        <is>
          <t>SC-01</t>
        </is>
      </c>
      <c r="B9" s="27" t="n">
        <v>46318</v>
      </c>
      <c r="C9" s="26" t="inlineStr">
        <is>
          <t>Demobilization</t>
        </is>
      </c>
      <c r="D9" s="26" t="inlineStr">
        <is>
          <t>truck-hours</t>
        </is>
      </c>
      <c r="E9" s="26" t="n">
        <v>4</v>
      </c>
      <c r="F9" s="28" t="n">
        <v>100</v>
      </c>
      <c r="G9" s="29">
        <f>IF(A9="","",IF(L9="READY",ROUND(E9*F9,2),"INCOMPLETE"))</f>
        <v/>
      </c>
      <c r="H9" s="28" t="n">
        <v>0</v>
      </c>
      <c r="I9" s="29">
        <f>IF(A9="","",IF(L9="READY",G9-H9,"INCOMPLETE"))</f>
        <v/>
      </c>
      <c r="J9" s="26" t="inlineStr">
        <is>
          <t>Actual</t>
        </is>
      </c>
      <c r="K9" s="26" t="inlineStr">
        <is>
          <t>Fictional ticket; ex tax; no legal entitlement</t>
        </is>
      </c>
      <c r="L9" s="30">
        <f>IF(A9="","",IF(COUNTIF($A$9:$A$28,A9)&gt;1,"CHECK DUPLICATE",IF(OR(NOT(ISNUMBER(B9)),C9="",D9="",J9="",K9="",COUNT(E9:F9,H9)&lt;&gt;3),"CHECK INPUTS",IF(OR(F9&lt;0,H9&lt;0),"CHECK RATE / CREDIT","READY"))))</f>
        <v/>
      </c>
    </row>
    <row r="10" ht="36" customHeight="1">
      <c r="A10" s="26" t="inlineStr">
        <is>
          <t>SC-02</t>
        </is>
      </c>
      <c r="B10" s="27" t="n">
        <v>46318</v>
      </c>
      <c r="C10" s="26" t="inlineStr">
        <is>
          <t>Standby</t>
        </is>
      </c>
      <c r="D10" s="26" t="inlineStr">
        <is>
          <t>equipment-days</t>
        </is>
      </c>
      <c r="E10" s="26" t="n">
        <v>3</v>
      </c>
      <c r="F10" s="28" t="n">
        <v>200</v>
      </c>
      <c r="G10" s="29">
        <f>IF(A10="","",IF(L10="READY",ROUND(E10*F10,2),"INCOMPLETE"))</f>
        <v/>
      </c>
      <c r="H10" s="28" t="n">
        <v>100</v>
      </c>
      <c r="I10" s="29">
        <f>IF(A10="","",IF(L10="READY",G10-H10,"INCOMPLETE"))</f>
        <v/>
      </c>
      <c r="J10" s="26" t="inlineStr">
        <is>
          <t>Estimate</t>
        </is>
      </c>
      <c r="K10" s="26" t="inlineStr">
        <is>
          <t>Fictional ticket; ex tax; no legal entitlement</t>
        </is>
      </c>
      <c r="L10" s="30">
        <f>IF(A10="","",IF(COUNTIF($A$9:$A$28,A10)&gt;1,"CHECK DUPLICATE",IF(OR(NOT(ISNUMBER(B10)),C10="",D10="",J10="",K10="",COUNT(E10:F10,H10)&lt;&gt;3),"CHECK INPUTS",IF(OR(F10&lt;0,H10&lt;0),"CHECK RATE / CREDIT","READY"))))</f>
        <v/>
      </c>
    </row>
    <row r="11" ht="36" customHeight="1">
      <c r="A11" s="26" t="inlineStr">
        <is>
          <t>SC-03</t>
        </is>
      </c>
      <c r="B11" s="27" t="n">
        <v>46318</v>
      </c>
      <c r="C11" s="26" t="inlineStr">
        <is>
          <t>Site protection</t>
        </is>
      </c>
      <c r="D11" s="26" t="inlineStr">
        <is>
          <t>inspection visits</t>
        </is>
      </c>
      <c r="E11" s="26" t="n">
        <v>0</v>
      </c>
      <c r="F11" s="28" t="n">
        <v>50</v>
      </c>
      <c r="G11" s="29">
        <f>IF(A11="","",IF(L11="READY",ROUND(E11*F11,2),"INCOMPLETE"))</f>
        <v/>
      </c>
      <c r="H11" s="28" t="n">
        <v>0</v>
      </c>
      <c r="I11" s="29">
        <f>IF(A11="","",IF(L11="READY",G11-H11,"INCOMPLETE"))</f>
        <v/>
      </c>
      <c r="J11" s="26" t="inlineStr">
        <is>
          <t>Actual</t>
        </is>
      </c>
      <c r="K11" s="26" t="inlineStr">
        <is>
          <t>Fictional ticket; ex tax; no legal entitlement</t>
        </is>
      </c>
      <c r="L11" s="30">
        <f>IF(A11="","",IF(COUNTIF($A$9:$A$28,A11)&gt;1,"CHECK DUPLICATE",IF(OR(NOT(ISNUMBER(B11)),C11="",D11="",J11="",K11="",COUNT(E11:F11,H11)&lt;&gt;3),"CHECK INPUTS",IF(OR(F11&lt;0,H11&lt;0),"CHECK RATE / CREDIT","READY"))))</f>
        <v/>
      </c>
    </row>
    <row r="12" ht="36" customHeight="1">
      <c r="A12" s="26" t="inlineStr">
        <is>
          <t>SC-04</t>
        </is>
      </c>
      <c r="B12" s="27" t="n">
        <v>46318</v>
      </c>
      <c r="C12" s="26" t="inlineStr">
        <is>
          <t>Remobilization</t>
        </is>
      </c>
      <c r="D12" s="26" t="inlineStr">
        <is>
          <t>crew-hours</t>
        </is>
      </c>
      <c r="E12" s="26" t="n"/>
      <c r="F12" s="28" t="n">
        <v>80</v>
      </c>
      <c r="G12" s="29">
        <f>IF(A12="","",IF(L12="READY",ROUND(E12*F12,2),"INCOMPLETE"))</f>
        <v/>
      </c>
      <c r="H12" s="28" t="n">
        <v>0</v>
      </c>
      <c r="I12" s="29">
        <f>IF(A12="","",IF(L12="READY",G12-H12,"INCOMPLETE"))</f>
        <v/>
      </c>
      <c r="J12" s="26" t="inlineStr">
        <is>
          <t>Estimate</t>
        </is>
      </c>
      <c r="K12" s="26" t="inlineStr">
        <is>
          <t>Fictional ticket; ex tax; no legal entitlement</t>
        </is>
      </c>
      <c r="L12" s="30">
        <f>IF(A12="","",IF(COUNTIF($A$9:$A$28,A12)&gt;1,"CHECK DUPLICATE",IF(OR(NOT(ISNUMBER(B12)),C12="",D12="",J12="",K12="",COUNT(E12:F12,H12)&lt;&gt;3),"CHECK INPUTS",IF(OR(F12&lt;0,H12&lt;0),"CHECK RATE / CREDIT","READY"))))</f>
        <v/>
      </c>
    </row>
    <row r="13" ht="36" customHeight="1">
      <c r="A13" s="26" t="inlineStr">
        <is>
          <t>SC-05</t>
        </is>
      </c>
      <c r="B13" s="27" t="n">
        <v>46318</v>
      </c>
      <c r="C13" s="26" t="inlineStr">
        <is>
          <t>Other</t>
        </is>
      </c>
      <c r="D13" s="26" t="inlineStr">
        <is>
          <t>corrected hour</t>
        </is>
      </c>
      <c r="E13" s="26" t="n">
        <v>-1</v>
      </c>
      <c r="F13" s="28" t="n">
        <v>100</v>
      </c>
      <c r="G13" s="29">
        <f>IF(A13="","",IF(L13="READY",ROUND(E13*F13,2),"INCOMPLETE"))</f>
        <v/>
      </c>
      <c r="H13" s="28" t="n">
        <v>0</v>
      </c>
      <c r="I13" s="29">
        <f>IF(A13="","",IF(L13="READY",G13-H13,"INCOMPLETE"))</f>
        <v/>
      </c>
      <c r="J13" s="26" t="inlineStr">
        <is>
          <t>Actual</t>
        </is>
      </c>
      <c r="K13" s="26" t="inlineStr">
        <is>
          <t>Correction to fictional earlier charge</t>
        </is>
      </c>
      <c r="L13" s="30">
        <f>IF(A13="","",IF(COUNTIF($A$9:$A$28,A13)&gt;1,"CHECK DUPLICATE",IF(OR(NOT(ISNUMBER(B13)),C13="",D13="",J13="",K13="",COUNT(E13:F13,H13)&lt;&gt;3),"CHECK INPUTS",IF(OR(F13&lt;0,H13&lt;0),"CHECK RATE / CREDIT","READY"))))</f>
        <v/>
      </c>
    </row>
    <row r="14" ht="36" customHeight="1">
      <c r="A14" s="26" t="inlineStr">
        <is>
          <t>SC-06</t>
        </is>
      </c>
      <c r="B14" s="27" t="n">
        <v>46318</v>
      </c>
      <c r="C14" s="26" t="inlineStr">
        <is>
          <t>Standby</t>
        </is>
      </c>
      <c r="D14" s="26" t="inlineStr">
        <is>
          <t>disputed day</t>
        </is>
      </c>
      <c r="E14" s="26" t="n">
        <v>1</v>
      </c>
      <c r="F14" s="28" t="n">
        <v>200</v>
      </c>
      <c r="G14" s="29">
        <f>IF(A14="","",IF(L14="READY",ROUND(E14*F14,2),"INCOMPLETE"))</f>
        <v/>
      </c>
      <c r="H14" s="28" t="n">
        <v>0</v>
      </c>
      <c r="I14" s="29">
        <f>IF(A14="","",IF(L14="READY",G14-H14,"INCOMPLETE"))</f>
        <v/>
      </c>
      <c r="J14" s="26" t="inlineStr">
        <is>
          <t>Disputed</t>
        </is>
      </c>
      <c r="K14" s="26" t="inlineStr">
        <is>
          <t>Fictional ticket; ex tax; no legal entitlement</t>
        </is>
      </c>
      <c r="L14" s="30">
        <f>IF(A14="","",IF(COUNTIF($A$9:$A$28,A14)&gt;1,"CHECK DUPLICATE",IF(OR(NOT(ISNUMBER(B14)),C14="",D14="",J14="",K14="",COUNT(E14:F14,H14)&lt;&gt;3),"CHECK INPUTS",IF(OR(F14&lt;0,H14&lt;0),"CHECK RATE / CREDIT","READY"))))</f>
        <v/>
      </c>
    </row>
    <row r="15" ht="36" customHeight="1">
      <c r="A15" s="26" t="n"/>
      <c r="B15" s="27" t="n"/>
      <c r="C15" s="26" t="n"/>
      <c r="D15" s="26" t="n"/>
      <c r="E15" s="26" t="n"/>
      <c r="F15" s="28" t="n"/>
      <c r="G15" s="29">
        <f>IF(A15="","",IF(L15="READY",ROUND(E15*F15,2),"INCOMPLETE"))</f>
        <v/>
      </c>
      <c r="H15" s="28" t="n"/>
      <c r="I15" s="29">
        <f>IF(A15="","",IF(L15="READY",G15-H15,"INCOMPLETE"))</f>
        <v/>
      </c>
      <c r="J15" s="26" t="n"/>
      <c r="K15" s="26" t="n"/>
      <c r="L15" s="30">
        <f>IF(A15="","",IF(COUNTIF($A$9:$A$28,A15)&gt;1,"CHECK DUPLICATE",IF(OR(NOT(ISNUMBER(B15)),C15="",D15="",J15="",K15="",COUNT(E15:F15,H15)&lt;&gt;3),"CHECK INPUTS",IF(OR(F15&lt;0,H15&lt;0),"CHECK RATE / CREDIT","READY"))))</f>
        <v/>
      </c>
    </row>
    <row r="16" ht="36" customHeight="1">
      <c r="A16" s="26" t="n"/>
      <c r="B16" s="27" t="n"/>
      <c r="C16" s="26" t="n"/>
      <c r="D16" s="26" t="n"/>
      <c r="E16" s="26" t="n"/>
      <c r="F16" s="28" t="n"/>
      <c r="G16" s="29">
        <f>IF(A16="","",IF(L16="READY",ROUND(E16*F16,2),"INCOMPLETE"))</f>
        <v/>
      </c>
      <c r="H16" s="28" t="n"/>
      <c r="I16" s="29">
        <f>IF(A16="","",IF(L16="READY",G16-H16,"INCOMPLETE"))</f>
        <v/>
      </c>
      <c r="J16" s="26" t="n"/>
      <c r="K16" s="26" t="n"/>
      <c r="L16" s="30">
        <f>IF(A16="","",IF(COUNTIF($A$9:$A$28,A16)&gt;1,"CHECK DUPLICATE",IF(OR(NOT(ISNUMBER(B16)),C16="",D16="",J16="",K16="",COUNT(E16:F16,H16)&lt;&gt;3),"CHECK INPUTS",IF(OR(F16&lt;0,H16&lt;0),"CHECK RATE / CREDIT","READY"))))</f>
        <v/>
      </c>
    </row>
    <row r="17" ht="36" customHeight="1">
      <c r="A17" s="26" t="n"/>
      <c r="B17" s="27" t="n"/>
      <c r="C17" s="26" t="n"/>
      <c r="D17" s="26" t="n"/>
      <c r="E17" s="26" t="n"/>
      <c r="F17" s="28" t="n"/>
      <c r="G17" s="29">
        <f>IF(A17="","",IF(L17="READY",ROUND(E17*F17,2),"INCOMPLETE"))</f>
        <v/>
      </c>
      <c r="H17" s="28" t="n"/>
      <c r="I17" s="29">
        <f>IF(A17="","",IF(L17="READY",G17-H17,"INCOMPLETE"))</f>
        <v/>
      </c>
      <c r="J17" s="26" t="n"/>
      <c r="K17" s="26" t="n"/>
      <c r="L17" s="30">
        <f>IF(A17="","",IF(COUNTIF($A$9:$A$28,A17)&gt;1,"CHECK DUPLICATE",IF(OR(NOT(ISNUMBER(B17)),C17="",D17="",J17="",K17="",COUNT(E17:F17,H17)&lt;&gt;3),"CHECK INPUTS",IF(OR(F17&lt;0,H17&lt;0),"CHECK RATE / CREDIT","READY"))))</f>
        <v/>
      </c>
    </row>
    <row r="18" ht="36" customHeight="1">
      <c r="A18" s="26" t="n"/>
      <c r="B18" s="27" t="n"/>
      <c r="C18" s="26" t="n"/>
      <c r="D18" s="26" t="n"/>
      <c r="E18" s="26" t="n"/>
      <c r="F18" s="28" t="n"/>
      <c r="G18" s="29">
        <f>IF(A18="","",IF(L18="READY",ROUND(E18*F18,2),"INCOMPLETE"))</f>
        <v/>
      </c>
      <c r="H18" s="28" t="n"/>
      <c r="I18" s="29">
        <f>IF(A18="","",IF(L18="READY",G18-H18,"INCOMPLETE"))</f>
        <v/>
      </c>
      <c r="J18" s="26" t="n"/>
      <c r="K18" s="26" t="n"/>
      <c r="L18" s="30">
        <f>IF(A18="","",IF(COUNTIF($A$9:$A$28,A18)&gt;1,"CHECK DUPLICATE",IF(OR(NOT(ISNUMBER(B18)),C18="",D18="",J18="",K18="",COUNT(E18:F18,H18)&lt;&gt;3),"CHECK INPUTS",IF(OR(F18&lt;0,H18&lt;0),"CHECK RATE / CREDIT","READY"))))</f>
        <v/>
      </c>
    </row>
    <row r="19" ht="36" customHeight="1">
      <c r="A19" s="26" t="n"/>
      <c r="B19" s="27" t="n"/>
      <c r="C19" s="26" t="n"/>
      <c r="D19" s="26" t="n"/>
      <c r="E19" s="26" t="n"/>
      <c r="F19" s="28" t="n"/>
      <c r="G19" s="29">
        <f>IF(A19="","",IF(L19="READY",ROUND(E19*F19,2),"INCOMPLETE"))</f>
        <v/>
      </c>
      <c r="H19" s="28" t="n"/>
      <c r="I19" s="29">
        <f>IF(A19="","",IF(L19="READY",G19-H19,"INCOMPLETE"))</f>
        <v/>
      </c>
      <c r="J19" s="26" t="n"/>
      <c r="K19" s="26" t="n"/>
      <c r="L19" s="30">
        <f>IF(A19="","",IF(COUNTIF($A$9:$A$28,A19)&gt;1,"CHECK DUPLICATE",IF(OR(NOT(ISNUMBER(B19)),C19="",D19="",J19="",K19="",COUNT(E19:F19,H19)&lt;&gt;3),"CHECK INPUTS",IF(OR(F19&lt;0,H19&lt;0),"CHECK RATE / CREDIT","READY"))))</f>
        <v/>
      </c>
    </row>
    <row r="20" ht="36" customHeight="1">
      <c r="A20" s="26" t="n"/>
      <c r="B20" s="27" t="n"/>
      <c r="C20" s="26" t="n"/>
      <c r="D20" s="26" t="n"/>
      <c r="E20" s="26" t="n"/>
      <c r="F20" s="28" t="n"/>
      <c r="G20" s="29">
        <f>IF(A20="","",IF(L20="READY",ROUND(E20*F20,2),"INCOMPLETE"))</f>
        <v/>
      </c>
      <c r="H20" s="28" t="n"/>
      <c r="I20" s="29">
        <f>IF(A20="","",IF(L20="READY",G20-H20,"INCOMPLETE"))</f>
        <v/>
      </c>
      <c r="J20" s="26" t="n"/>
      <c r="K20" s="26" t="n"/>
      <c r="L20" s="30">
        <f>IF(A20="","",IF(COUNTIF($A$9:$A$28,A20)&gt;1,"CHECK DUPLICATE",IF(OR(NOT(ISNUMBER(B20)),C20="",D20="",J20="",K20="",COUNT(E20:F20,H20)&lt;&gt;3),"CHECK INPUTS",IF(OR(F20&lt;0,H20&lt;0),"CHECK RATE / CREDIT","READY"))))</f>
        <v/>
      </c>
    </row>
    <row r="21" ht="36" customHeight="1">
      <c r="A21" s="26" t="n"/>
      <c r="B21" s="27" t="n"/>
      <c r="C21" s="26" t="n"/>
      <c r="D21" s="26" t="n"/>
      <c r="E21" s="26" t="n"/>
      <c r="F21" s="28" t="n"/>
      <c r="G21" s="29">
        <f>IF(A21="","",IF(L21="READY",ROUND(E21*F21,2),"INCOMPLETE"))</f>
        <v/>
      </c>
      <c r="H21" s="28" t="n"/>
      <c r="I21" s="29">
        <f>IF(A21="","",IF(L21="READY",G21-H21,"INCOMPLETE"))</f>
        <v/>
      </c>
      <c r="J21" s="26" t="n"/>
      <c r="K21" s="26" t="n"/>
      <c r="L21" s="30">
        <f>IF(A21="","",IF(COUNTIF($A$9:$A$28,A21)&gt;1,"CHECK DUPLICATE",IF(OR(NOT(ISNUMBER(B21)),C21="",D21="",J21="",K21="",COUNT(E21:F21,H21)&lt;&gt;3),"CHECK INPUTS",IF(OR(F21&lt;0,H21&lt;0),"CHECK RATE / CREDIT","READY"))))</f>
        <v/>
      </c>
    </row>
    <row r="22" ht="36" customHeight="1">
      <c r="A22" s="26" t="n"/>
      <c r="B22" s="27" t="n"/>
      <c r="C22" s="26" t="n"/>
      <c r="D22" s="26" t="n"/>
      <c r="E22" s="26" t="n"/>
      <c r="F22" s="28" t="n"/>
      <c r="G22" s="29">
        <f>IF(A22="","",IF(L22="READY",ROUND(E22*F22,2),"INCOMPLETE"))</f>
        <v/>
      </c>
      <c r="H22" s="28" t="n"/>
      <c r="I22" s="29">
        <f>IF(A22="","",IF(L22="READY",G22-H22,"INCOMPLETE"))</f>
        <v/>
      </c>
      <c r="J22" s="26" t="n"/>
      <c r="K22" s="26" t="n"/>
      <c r="L22" s="30">
        <f>IF(A22="","",IF(COUNTIF($A$9:$A$28,A22)&gt;1,"CHECK DUPLICATE",IF(OR(NOT(ISNUMBER(B22)),C22="",D22="",J22="",K22="",COUNT(E22:F22,H22)&lt;&gt;3),"CHECK INPUTS",IF(OR(F22&lt;0,H22&lt;0),"CHECK RATE / CREDIT","READY"))))</f>
        <v/>
      </c>
    </row>
    <row r="23" ht="36" customHeight="1">
      <c r="A23" s="26" t="n"/>
      <c r="B23" s="27" t="n"/>
      <c r="C23" s="26" t="n"/>
      <c r="D23" s="26" t="n"/>
      <c r="E23" s="26" t="n"/>
      <c r="F23" s="28" t="n"/>
      <c r="G23" s="29">
        <f>IF(A23="","",IF(L23="READY",ROUND(E23*F23,2),"INCOMPLETE"))</f>
        <v/>
      </c>
      <c r="H23" s="28" t="n"/>
      <c r="I23" s="29">
        <f>IF(A23="","",IF(L23="READY",G23-H23,"INCOMPLETE"))</f>
        <v/>
      </c>
      <c r="J23" s="26" t="n"/>
      <c r="K23" s="26" t="n"/>
      <c r="L23" s="30">
        <f>IF(A23="","",IF(COUNTIF($A$9:$A$28,A23)&gt;1,"CHECK DUPLICATE",IF(OR(NOT(ISNUMBER(B23)),C23="",D23="",J23="",K23="",COUNT(E23:F23,H23)&lt;&gt;3),"CHECK INPUTS",IF(OR(F23&lt;0,H23&lt;0),"CHECK RATE / CREDIT","READY"))))</f>
        <v/>
      </c>
    </row>
    <row r="24" ht="36" customHeight="1">
      <c r="A24" s="26" t="n"/>
      <c r="B24" s="27" t="n"/>
      <c r="C24" s="26" t="n"/>
      <c r="D24" s="26" t="n"/>
      <c r="E24" s="26" t="n"/>
      <c r="F24" s="28" t="n"/>
      <c r="G24" s="29">
        <f>IF(A24="","",IF(L24="READY",ROUND(E24*F24,2),"INCOMPLETE"))</f>
        <v/>
      </c>
      <c r="H24" s="28" t="n"/>
      <c r="I24" s="29">
        <f>IF(A24="","",IF(L24="READY",G24-H24,"INCOMPLETE"))</f>
        <v/>
      </c>
      <c r="J24" s="26" t="n"/>
      <c r="K24" s="26" t="n"/>
      <c r="L24" s="30">
        <f>IF(A24="","",IF(COUNTIF($A$9:$A$28,A24)&gt;1,"CHECK DUPLICATE",IF(OR(NOT(ISNUMBER(B24)),C24="",D24="",J24="",K24="",COUNT(E24:F24,H24)&lt;&gt;3),"CHECK INPUTS",IF(OR(F24&lt;0,H24&lt;0),"CHECK RATE / CREDIT","READY"))))</f>
        <v/>
      </c>
    </row>
    <row r="25" ht="36" customHeight="1">
      <c r="A25" s="26" t="n"/>
      <c r="B25" s="27" t="n"/>
      <c r="C25" s="26" t="n"/>
      <c r="D25" s="26" t="n"/>
      <c r="E25" s="26" t="n"/>
      <c r="F25" s="28" t="n"/>
      <c r="G25" s="29">
        <f>IF(A25="","",IF(L25="READY",ROUND(E25*F25,2),"INCOMPLETE"))</f>
        <v/>
      </c>
      <c r="H25" s="28" t="n"/>
      <c r="I25" s="29">
        <f>IF(A25="","",IF(L25="READY",G25-H25,"INCOMPLETE"))</f>
        <v/>
      </c>
      <c r="J25" s="26" t="n"/>
      <c r="K25" s="26" t="n"/>
      <c r="L25" s="30">
        <f>IF(A25="","",IF(COUNTIF($A$9:$A$28,A25)&gt;1,"CHECK DUPLICATE",IF(OR(NOT(ISNUMBER(B25)),C25="",D25="",J25="",K25="",COUNT(E25:F25,H25)&lt;&gt;3),"CHECK INPUTS",IF(OR(F25&lt;0,H25&lt;0),"CHECK RATE / CREDIT","READY"))))</f>
        <v/>
      </c>
    </row>
    <row r="26" ht="36" customHeight="1">
      <c r="A26" s="26" t="n"/>
      <c r="B26" s="27" t="n"/>
      <c r="C26" s="26" t="n"/>
      <c r="D26" s="26" t="n"/>
      <c r="E26" s="26" t="n"/>
      <c r="F26" s="28" t="n"/>
      <c r="G26" s="29">
        <f>IF(A26="","",IF(L26="READY",ROUND(E26*F26,2),"INCOMPLETE"))</f>
        <v/>
      </c>
      <c r="H26" s="28" t="n"/>
      <c r="I26" s="29">
        <f>IF(A26="","",IF(L26="READY",G26-H26,"INCOMPLETE"))</f>
        <v/>
      </c>
      <c r="J26" s="26" t="n"/>
      <c r="K26" s="26" t="n"/>
      <c r="L26" s="30">
        <f>IF(A26="","",IF(COUNTIF($A$9:$A$28,A26)&gt;1,"CHECK DUPLICATE",IF(OR(NOT(ISNUMBER(B26)),C26="",D26="",J26="",K26="",COUNT(E26:F26,H26)&lt;&gt;3),"CHECK INPUTS",IF(OR(F26&lt;0,H26&lt;0),"CHECK RATE / CREDIT","READY"))))</f>
        <v/>
      </c>
    </row>
    <row r="27" ht="36" customHeight="1">
      <c r="A27" s="26" t="n"/>
      <c r="B27" s="27" t="n"/>
      <c r="C27" s="26" t="n"/>
      <c r="D27" s="26" t="n"/>
      <c r="E27" s="26" t="n"/>
      <c r="F27" s="28" t="n"/>
      <c r="G27" s="29">
        <f>IF(A27="","",IF(L27="READY",ROUND(E27*F27,2),"INCOMPLETE"))</f>
        <v/>
      </c>
      <c r="H27" s="28" t="n"/>
      <c r="I27" s="29">
        <f>IF(A27="","",IF(L27="READY",G27-H27,"INCOMPLETE"))</f>
        <v/>
      </c>
      <c r="J27" s="26" t="n"/>
      <c r="K27" s="26" t="n"/>
      <c r="L27" s="30">
        <f>IF(A27="","",IF(COUNTIF($A$9:$A$28,A27)&gt;1,"CHECK DUPLICATE",IF(OR(NOT(ISNUMBER(B27)),C27="",D27="",J27="",K27="",COUNT(E27:F27,H27)&lt;&gt;3),"CHECK INPUTS",IF(OR(F27&lt;0,H27&lt;0),"CHECK RATE / CREDIT","READY"))))</f>
        <v/>
      </c>
    </row>
    <row r="28" ht="36" customHeight="1">
      <c r="A28" s="26" t="n"/>
      <c r="B28" s="27" t="n"/>
      <c r="C28" s="26" t="n"/>
      <c r="D28" s="26" t="n"/>
      <c r="E28" s="26" t="n"/>
      <c r="F28" s="28" t="n"/>
      <c r="G28" s="29">
        <f>IF(A28="","",IF(L28="READY",ROUND(E28*F28,2),"INCOMPLETE"))</f>
        <v/>
      </c>
      <c r="H28" s="28" t="n"/>
      <c r="I28" s="29">
        <f>IF(A28="","",IF(L28="READY",G28-H28,"INCOMPLETE"))</f>
        <v/>
      </c>
      <c r="J28" s="26" t="n"/>
      <c r="K28" s="26" t="n"/>
      <c r="L28" s="30">
        <f>IF(A28="","",IF(COUNTIF($A$9:$A$28,A28)&gt;1,"CHECK DUPLICATE",IF(OR(NOT(ISNUMBER(B28)),C28="",D28="",J28="",K28="",COUNT(E28:F28,H28)&lt;&gt;3),"CHECK INPUTS",IF(OR(F28&lt;0,H28&lt;0),"CHECK RATE / CREDIT","READY"))))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 ht="26" customHeight="1">
      <c r="A31" s="2" t="inlineStr">
        <is>
          <t>Never add an estimate and its replacement actual. Reclassify the same current cost ID and retain earlier versions outside active totals.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 ht="26" customHeight="1">
      <c r="A32" s="2" t="inlineStr">
        <is>
          <t>Credits reduce gross cost once. Negative quantity corrects an earlier charge; link its original record. Do not also enter the same credit.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 ht="26" customHeight="1">
      <c r="A33" s="2" t="inlineStr">
        <is>
          <t>Use consistent tax treatment and units. Record tax basis, mitigation, avoided costs and allocation in the linked source record.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 ht="26" customHeight="1">
      <c r="A34" s="2" t="inlineStr">
        <is>
          <t>Summaries separate actual, estimated and disputed amounts. They do not decide causation, entitlement or damages.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 ht="26" customHeight="1">
      <c r="A36" s="14" t="inlineStr">
        <is>
          <t>Project / contract</t>
        </is>
      </c>
      <c r="B36" s="26" t="n"/>
      <c r="C36" s="26" t="n"/>
      <c r="D36" s="26" t="n"/>
      <c r="E36" s="14" t="n"/>
      <c r="F36" s="14" t="inlineStr">
        <is>
          <t>Prepared by / date</t>
        </is>
      </c>
      <c r="G36" s="26" t="n"/>
      <c r="H36" s="26" t="n"/>
      <c r="I36" s="26" t="n"/>
      <c r="J36" s="14" t="n"/>
      <c r="K36" s="14" t="n"/>
      <c r="L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6">
    <dataValidation sqref="B9:B28" showDropDown="0" showInputMessage="0" showErrorMessage="0" allowBlank="0" type="whole" operator="between">
      <formula1>36526</formula1>
      <formula2>73415</formula2>
    </dataValidation>
    <dataValidation sqref="E9:E28" showDropDown="0" showInputMessage="0" showErrorMessage="0" allowBlank="0" type="decimal" operator="between">
      <formula1>-100000000</formula1>
      <formula2>100000000</formula2>
    </dataValidation>
    <dataValidation sqref="F9:F28" showDropDown="0" showInputMessage="0" showErrorMessage="0" allowBlank="0" type="decimal" operator="between">
      <formula1>0</formula1>
      <formula2>100000000</formula2>
    </dataValidation>
    <dataValidation sqref="H9:H28" showDropDown="0" showInputMessage="0" showErrorMessage="0" allowBlank="0" type="decimal" operator="between">
      <formula1>0</formula1>
      <formula2>100000000</formula2>
    </dataValidation>
    <dataValidation sqref="C9:C28" showDropDown="0" showInputMessage="0" showErrorMessage="0" allowBlank="0" type="list">
      <formula1>"Demobilization,Standby,Site protection,Remobilization,Other"</formula1>
    </dataValidation>
    <dataValidation sqref="J9:J28" showDropDown="0" showInputMessage="0" showErrorMessage="0" allowBlank="0" type="list">
      <formula1>"Estimate,Actual,Disputed"</formula1>
    </dataValidation>
  </dataValidations>
  <pageMargins left="0.7" right="0.7" top="0.75" bottom="0.75" header="0.3" footer="0.3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21" customWidth="1" min="3" max="3"/>
    <col width="21" customWidth="1" min="4" max="4"/>
    <col width="22" customWidth="1" min="5" max="5"/>
    <col width="25" customWidth="1" min="6" max="6"/>
    <col width="23" customWidth="1" min="7" max="7"/>
    <col width="27" customWidth="1" min="8" max="8"/>
    <col width="42" customWidth="1" min="9" max="9"/>
    <col width="31" customWidth="1" min="10" max="10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6" customHeight="1">
      <c r="A2" s="3" t="inlineStr">
        <is>
          <t>Suspension activity and delay record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</row>
    <row r="4" ht="34" customHeight="1">
      <c r="A4" s="24" t="inlineStr">
        <is>
          <t>Calendar spans include both dates. Do not sum overlapping activity durations or infer a project extension.</t>
        </is>
      </c>
      <c r="I4" s="2" t="n"/>
      <c r="J4" s="2" t="n"/>
    </row>
    <row r="5" ht="26" customHeight="1">
      <c r="A5" s="2" t="n"/>
      <c r="B5" s="14" t="n"/>
      <c r="C5" s="2" t="n"/>
      <c r="D5" s="2" t="n"/>
      <c r="E5" s="2" t="n"/>
      <c r="F5" s="2" t="n"/>
      <c r="G5" s="2" t="n"/>
      <c r="H5" s="2" t="n"/>
      <c r="I5" s="2" t="n"/>
      <c r="J5" s="2" t="n"/>
    </row>
    <row r="6" ht="26" customHeight="1">
      <c r="A6" s="2" t="inlineStr">
        <is>
          <t>Recorded events</t>
        </is>
      </c>
      <c r="B6" s="2">
        <f>COUNTA(A9:A28)</f>
        <v/>
      </c>
      <c r="C6" s="2" t="n"/>
      <c r="D6" s="2" t="inlineStr">
        <is>
          <t>Review flags</t>
        </is>
      </c>
      <c r="E6" s="2">
        <f>COUNTA(A9:A28)-COUNTIF(J9:J28,"READY")</f>
        <v/>
      </c>
      <c r="F6" s="2" t="n"/>
      <c r="G6" s="2" t="n"/>
      <c r="H6" s="2" t="n"/>
      <c r="I6" s="2" t="n"/>
      <c r="J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 ht="44" customHeight="1">
      <c r="A8" s="7" t="inlineStr">
        <is>
          <t>Event ID</t>
        </is>
      </c>
      <c r="B8" s="7" t="inlineStr">
        <is>
          <t>Affected activity</t>
        </is>
      </c>
      <c r="C8" s="7" t="inlineStr">
        <is>
          <t>Start date</t>
        </is>
      </c>
      <c r="D8" s="7" t="inlineStr">
        <is>
          <t>End date</t>
        </is>
      </c>
      <c r="E8" s="7" t="inlineStr">
        <is>
          <t>Calendar days</t>
        </is>
      </c>
      <c r="F8" s="7" t="inlineStr">
        <is>
          <t>Overlap group</t>
        </is>
      </c>
      <c r="G8" s="7" t="inlineStr">
        <is>
          <t>Owner</t>
        </is>
      </c>
      <c r="H8" s="7" t="inlineStr">
        <is>
          <t>Impact status</t>
        </is>
      </c>
      <c r="I8" s="7" t="inlineStr">
        <is>
          <t>Evidence / mitigation</t>
        </is>
      </c>
      <c r="J8" s="7" t="inlineStr">
        <is>
          <t>Review flag</t>
        </is>
      </c>
    </row>
    <row r="9" ht="36" customHeight="1">
      <c r="A9" s="26" t="n"/>
      <c r="B9" s="26" t="n"/>
      <c r="C9" s="27" t="n"/>
      <c r="D9" s="27" t="n"/>
      <c r="E9" s="30">
        <f>IF(A9="","",IF(J9="READY",D9-C9+1,"INCOMPLETE"))</f>
        <v/>
      </c>
      <c r="F9" s="26" t="n"/>
      <c r="G9" s="26" t="n"/>
      <c r="H9" s="26" t="n"/>
      <c r="I9" s="26" t="n"/>
      <c r="J9" s="30">
        <f>IF(A9="","",IF(COUNTIF($A$9:$A$28,A9)&gt;1,"CHECK DUPLICATE",IF(OR(B9="",G9="",H9="",I9="",COUNT(C9:D9)&lt;&gt;2),"CHECK INPUTS",IF(D9&lt;C9,"CHECK DATE ORDER","READY"))))</f>
        <v/>
      </c>
    </row>
    <row r="10" ht="36" customHeight="1">
      <c r="A10" s="26" t="n"/>
      <c r="B10" s="26" t="n"/>
      <c r="C10" s="27" t="n"/>
      <c r="D10" s="27" t="n"/>
      <c r="E10" s="30">
        <f>IF(A10="","",IF(J10="READY",D10-C10+1,"INCOMPLETE"))</f>
        <v/>
      </c>
      <c r="F10" s="26" t="n"/>
      <c r="G10" s="26" t="n"/>
      <c r="H10" s="26" t="n"/>
      <c r="I10" s="26" t="n"/>
      <c r="J10" s="30">
        <f>IF(A10="","",IF(COUNTIF($A$9:$A$28,A10)&gt;1,"CHECK DUPLICATE",IF(OR(B10="",G10="",H10="",I10="",COUNT(C10:D10)&lt;&gt;2),"CHECK INPUTS",IF(D10&lt;C10,"CHECK DATE ORDER","READY"))))</f>
        <v/>
      </c>
    </row>
    <row r="11" ht="36" customHeight="1">
      <c r="A11" s="26" t="n"/>
      <c r="B11" s="26" t="n"/>
      <c r="C11" s="27" t="n"/>
      <c r="D11" s="27" t="n"/>
      <c r="E11" s="30">
        <f>IF(A11="","",IF(J11="READY",D11-C11+1,"INCOMPLETE"))</f>
        <v/>
      </c>
      <c r="F11" s="26" t="n"/>
      <c r="G11" s="26" t="n"/>
      <c r="H11" s="26" t="n"/>
      <c r="I11" s="26" t="n"/>
      <c r="J11" s="30">
        <f>IF(A11="","",IF(COUNTIF($A$9:$A$28,A11)&gt;1,"CHECK DUPLICATE",IF(OR(B11="",G11="",H11="",I11="",COUNT(C11:D11)&lt;&gt;2),"CHECK INPUTS",IF(D11&lt;C11,"CHECK DATE ORDER","READY"))))</f>
        <v/>
      </c>
    </row>
    <row r="12" ht="36" customHeight="1">
      <c r="A12" s="26" t="n"/>
      <c r="B12" s="26" t="n"/>
      <c r="C12" s="27" t="n"/>
      <c r="D12" s="27" t="n"/>
      <c r="E12" s="30">
        <f>IF(A12="","",IF(J12="READY",D12-C12+1,"INCOMPLETE"))</f>
        <v/>
      </c>
      <c r="F12" s="26" t="n"/>
      <c r="G12" s="26" t="n"/>
      <c r="H12" s="26" t="n"/>
      <c r="I12" s="26" t="n"/>
      <c r="J12" s="30">
        <f>IF(A12="","",IF(COUNTIF($A$9:$A$28,A12)&gt;1,"CHECK DUPLICATE",IF(OR(B12="",G12="",H12="",I12="",COUNT(C12:D12)&lt;&gt;2),"CHECK INPUTS",IF(D12&lt;C12,"CHECK DATE ORDER","READY"))))</f>
        <v/>
      </c>
    </row>
    <row r="13" ht="36" customHeight="1">
      <c r="A13" s="26" t="n"/>
      <c r="B13" s="26" t="n"/>
      <c r="C13" s="27" t="n"/>
      <c r="D13" s="27" t="n"/>
      <c r="E13" s="30">
        <f>IF(A13="","",IF(J13="READY",D13-C13+1,"INCOMPLETE"))</f>
        <v/>
      </c>
      <c r="F13" s="26" t="n"/>
      <c r="G13" s="26" t="n"/>
      <c r="H13" s="26" t="n"/>
      <c r="I13" s="26" t="n"/>
      <c r="J13" s="30">
        <f>IF(A13="","",IF(COUNTIF($A$9:$A$28,A13)&gt;1,"CHECK DUPLICATE",IF(OR(B13="",G13="",H13="",I13="",COUNT(C13:D13)&lt;&gt;2),"CHECK INPUTS",IF(D13&lt;C13,"CHECK DATE ORDER","READY"))))</f>
        <v/>
      </c>
    </row>
    <row r="14" ht="36" customHeight="1">
      <c r="A14" s="26" t="n"/>
      <c r="B14" s="26" t="n"/>
      <c r="C14" s="27" t="n"/>
      <c r="D14" s="27" t="n"/>
      <c r="E14" s="30">
        <f>IF(A14="","",IF(J14="READY",D14-C14+1,"INCOMPLETE"))</f>
        <v/>
      </c>
      <c r="F14" s="26" t="n"/>
      <c r="G14" s="26" t="n"/>
      <c r="H14" s="26" t="n"/>
      <c r="I14" s="26" t="n"/>
      <c r="J14" s="30">
        <f>IF(A14="","",IF(COUNTIF($A$9:$A$28,A14)&gt;1,"CHECK DUPLICATE",IF(OR(B14="",G14="",H14="",I14="",COUNT(C14:D14)&lt;&gt;2),"CHECK INPUTS",IF(D14&lt;C14,"CHECK DATE ORDER","READY"))))</f>
        <v/>
      </c>
    </row>
    <row r="15" ht="36" customHeight="1">
      <c r="A15" s="26" t="n"/>
      <c r="B15" s="26" t="n"/>
      <c r="C15" s="27" t="n"/>
      <c r="D15" s="27" t="n"/>
      <c r="E15" s="30">
        <f>IF(A15="","",IF(J15="READY",D15-C15+1,"INCOMPLETE"))</f>
        <v/>
      </c>
      <c r="F15" s="26" t="n"/>
      <c r="G15" s="26" t="n"/>
      <c r="H15" s="26" t="n"/>
      <c r="I15" s="26" t="n"/>
      <c r="J15" s="30">
        <f>IF(A15="","",IF(COUNTIF($A$9:$A$28,A15)&gt;1,"CHECK DUPLICATE",IF(OR(B15="",G15="",H15="",I15="",COUNT(C15:D15)&lt;&gt;2),"CHECK INPUTS",IF(D15&lt;C15,"CHECK DATE ORDER","READY"))))</f>
        <v/>
      </c>
    </row>
    <row r="16" ht="36" customHeight="1">
      <c r="A16" s="26" t="n"/>
      <c r="B16" s="26" t="n"/>
      <c r="C16" s="27" t="n"/>
      <c r="D16" s="27" t="n"/>
      <c r="E16" s="30">
        <f>IF(A16="","",IF(J16="READY",D16-C16+1,"INCOMPLETE"))</f>
        <v/>
      </c>
      <c r="F16" s="26" t="n"/>
      <c r="G16" s="26" t="n"/>
      <c r="H16" s="26" t="n"/>
      <c r="I16" s="26" t="n"/>
      <c r="J16" s="30">
        <f>IF(A16="","",IF(COUNTIF($A$9:$A$28,A16)&gt;1,"CHECK DUPLICATE",IF(OR(B16="",G16="",H16="",I16="",COUNT(C16:D16)&lt;&gt;2),"CHECK INPUTS",IF(D16&lt;C16,"CHECK DATE ORDER","READY"))))</f>
        <v/>
      </c>
    </row>
    <row r="17" ht="36" customHeight="1">
      <c r="A17" s="26" t="n"/>
      <c r="B17" s="26" t="n"/>
      <c r="C17" s="27" t="n"/>
      <c r="D17" s="27" t="n"/>
      <c r="E17" s="30">
        <f>IF(A17="","",IF(J17="READY",D17-C17+1,"INCOMPLETE"))</f>
        <v/>
      </c>
      <c r="F17" s="26" t="n"/>
      <c r="G17" s="26" t="n"/>
      <c r="H17" s="26" t="n"/>
      <c r="I17" s="26" t="n"/>
      <c r="J17" s="30">
        <f>IF(A17="","",IF(COUNTIF($A$9:$A$28,A17)&gt;1,"CHECK DUPLICATE",IF(OR(B17="",G17="",H17="",I17="",COUNT(C17:D17)&lt;&gt;2),"CHECK INPUTS",IF(D17&lt;C17,"CHECK DATE ORDER","READY"))))</f>
        <v/>
      </c>
    </row>
    <row r="18" ht="36" customHeight="1">
      <c r="A18" s="26" t="n"/>
      <c r="B18" s="26" t="n"/>
      <c r="C18" s="27" t="n"/>
      <c r="D18" s="27" t="n"/>
      <c r="E18" s="30">
        <f>IF(A18="","",IF(J18="READY",D18-C18+1,"INCOMPLETE"))</f>
        <v/>
      </c>
      <c r="F18" s="26" t="n"/>
      <c r="G18" s="26" t="n"/>
      <c r="H18" s="26" t="n"/>
      <c r="I18" s="26" t="n"/>
      <c r="J18" s="30">
        <f>IF(A18="","",IF(COUNTIF($A$9:$A$28,A18)&gt;1,"CHECK DUPLICATE",IF(OR(B18="",G18="",H18="",I18="",COUNT(C18:D18)&lt;&gt;2),"CHECK INPUTS",IF(D18&lt;C18,"CHECK DATE ORDER","READY"))))</f>
        <v/>
      </c>
    </row>
    <row r="19" ht="36" customHeight="1">
      <c r="A19" s="26" t="n"/>
      <c r="B19" s="26" t="n"/>
      <c r="C19" s="27" t="n"/>
      <c r="D19" s="27" t="n"/>
      <c r="E19" s="30">
        <f>IF(A19="","",IF(J19="READY",D19-C19+1,"INCOMPLETE"))</f>
        <v/>
      </c>
      <c r="F19" s="26" t="n"/>
      <c r="G19" s="26" t="n"/>
      <c r="H19" s="26" t="n"/>
      <c r="I19" s="26" t="n"/>
      <c r="J19" s="30">
        <f>IF(A19="","",IF(COUNTIF($A$9:$A$28,A19)&gt;1,"CHECK DUPLICATE",IF(OR(B19="",G19="",H19="",I19="",COUNT(C19:D19)&lt;&gt;2),"CHECK INPUTS",IF(D19&lt;C19,"CHECK DATE ORDER","READY"))))</f>
        <v/>
      </c>
    </row>
    <row r="20" ht="36" customHeight="1">
      <c r="A20" s="26" t="n"/>
      <c r="B20" s="26" t="n"/>
      <c r="C20" s="27" t="n"/>
      <c r="D20" s="27" t="n"/>
      <c r="E20" s="30">
        <f>IF(A20="","",IF(J20="READY",D20-C20+1,"INCOMPLETE"))</f>
        <v/>
      </c>
      <c r="F20" s="26" t="n"/>
      <c r="G20" s="26" t="n"/>
      <c r="H20" s="26" t="n"/>
      <c r="I20" s="26" t="n"/>
      <c r="J20" s="30">
        <f>IF(A20="","",IF(COUNTIF($A$9:$A$28,A20)&gt;1,"CHECK DUPLICATE",IF(OR(B20="",G20="",H20="",I20="",COUNT(C20:D20)&lt;&gt;2),"CHECK INPUTS",IF(D20&lt;C20,"CHECK DATE ORDER","READY"))))</f>
        <v/>
      </c>
    </row>
    <row r="21" ht="36" customHeight="1">
      <c r="A21" s="26" t="n"/>
      <c r="B21" s="26" t="n"/>
      <c r="C21" s="27" t="n"/>
      <c r="D21" s="27" t="n"/>
      <c r="E21" s="30">
        <f>IF(A21="","",IF(J21="READY",D21-C21+1,"INCOMPLETE"))</f>
        <v/>
      </c>
      <c r="F21" s="26" t="n"/>
      <c r="G21" s="26" t="n"/>
      <c r="H21" s="26" t="n"/>
      <c r="I21" s="26" t="n"/>
      <c r="J21" s="30">
        <f>IF(A21="","",IF(COUNTIF($A$9:$A$28,A21)&gt;1,"CHECK DUPLICATE",IF(OR(B21="",G21="",H21="",I21="",COUNT(C21:D21)&lt;&gt;2),"CHECK INPUTS",IF(D21&lt;C21,"CHECK DATE ORDER","READY"))))</f>
        <v/>
      </c>
    </row>
    <row r="22" ht="36" customHeight="1">
      <c r="A22" s="26" t="n"/>
      <c r="B22" s="26" t="n"/>
      <c r="C22" s="27" t="n"/>
      <c r="D22" s="27" t="n"/>
      <c r="E22" s="30">
        <f>IF(A22="","",IF(J22="READY",D22-C22+1,"INCOMPLETE"))</f>
        <v/>
      </c>
      <c r="F22" s="26" t="n"/>
      <c r="G22" s="26" t="n"/>
      <c r="H22" s="26" t="n"/>
      <c r="I22" s="26" t="n"/>
      <c r="J22" s="30">
        <f>IF(A22="","",IF(COUNTIF($A$9:$A$28,A22)&gt;1,"CHECK DUPLICATE",IF(OR(B22="",G22="",H22="",I22="",COUNT(C22:D22)&lt;&gt;2),"CHECK INPUTS",IF(D22&lt;C22,"CHECK DATE ORDER","READY"))))</f>
        <v/>
      </c>
    </row>
    <row r="23" ht="36" customHeight="1">
      <c r="A23" s="26" t="n"/>
      <c r="B23" s="26" t="n"/>
      <c r="C23" s="27" t="n"/>
      <c r="D23" s="27" t="n"/>
      <c r="E23" s="30">
        <f>IF(A23="","",IF(J23="READY",D23-C23+1,"INCOMPLETE"))</f>
        <v/>
      </c>
      <c r="F23" s="26" t="n"/>
      <c r="G23" s="26" t="n"/>
      <c r="H23" s="26" t="n"/>
      <c r="I23" s="26" t="n"/>
      <c r="J23" s="30">
        <f>IF(A23="","",IF(COUNTIF($A$9:$A$28,A23)&gt;1,"CHECK DUPLICATE",IF(OR(B23="",G23="",H23="",I23="",COUNT(C23:D23)&lt;&gt;2),"CHECK INPUTS",IF(D23&lt;C23,"CHECK DATE ORDER","READY"))))</f>
        <v/>
      </c>
    </row>
    <row r="24" ht="36" customHeight="1">
      <c r="A24" s="26" t="n"/>
      <c r="B24" s="26" t="n"/>
      <c r="C24" s="27" t="n"/>
      <c r="D24" s="27" t="n"/>
      <c r="E24" s="30">
        <f>IF(A24="","",IF(J24="READY",D24-C24+1,"INCOMPLETE"))</f>
        <v/>
      </c>
      <c r="F24" s="26" t="n"/>
      <c r="G24" s="26" t="n"/>
      <c r="H24" s="26" t="n"/>
      <c r="I24" s="26" t="n"/>
      <c r="J24" s="30">
        <f>IF(A24="","",IF(COUNTIF($A$9:$A$28,A24)&gt;1,"CHECK DUPLICATE",IF(OR(B24="",G24="",H24="",I24="",COUNT(C24:D24)&lt;&gt;2),"CHECK INPUTS",IF(D24&lt;C24,"CHECK DATE ORDER","READY"))))</f>
        <v/>
      </c>
    </row>
    <row r="25" ht="36" customHeight="1">
      <c r="A25" s="26" t="n"/>
      <c r="B25" s="26" t="n"/>
      <c r="C25" s="27" t="n"/>
      <c r="D25" s="27" t="n"/>
      <c r="E25" s="30">
        <f>IF(A25="","",IF(J25="READY",D25-C25+1,"INCOMPLETE"))</f>
        <v/>
      </c>
      <c r="F25" s="26" t="n"/>
      <c r="G25" s="26" t="n"/>
      <c r="H25" s="26" t="n"/>
      <c r="I25" s="26" t="n"/>
      <c r="J25" s="30">
        <f>IF(A25="","",IF(COUNTIF($A$9:$A$28,A25)&gt;1,"CHECK DUPLICATE",IF(OR(B25="",G25="",H25="",I25="",COUNT(C25:D25)&lt;&gt;2),"CHECK INPUTS",IF(D25&lt;C25,"CHECK DATE ORDER","READY"))))</f>
        <v/>
      </c>
    </row>
    <row r="26" ht="36" customHeight="1">
      <c r="A26" s="26" t="n"/>
      <c r="B26" s="26" t="n"/>
      <c r="C26" s="27" t="n"/>
      <c r="D26" s="27" t="n"/>
      <c r="E26" s="30">
        <f>IF(A26="","",IF(J26="READY",D26-C26+1,"INCOMPLETE"))</f>
        <v/>
      </c>
      <c r="F26" s="26" t="n"/>
      <c r="G26" s="26" t="n"/>
      <c r="H26" s="26" t="n"/>
      <c r="I26" s="26" t="n"/>
      <c r="J26" s="30">
        <f>IF(A26="","",IF(COUNTIF($A$9:$A$28,A26)&gt;1,"CHECK DUPLICATE",IF(OR(B26="",G26="",H26="",I26="",COUNT(C26:D26)&lt;&gt;2),"CHECK INPUTS",IF(D26&lt;C26,"CHECK DATE ORDER","READY"))))</f>
        <v/>
      </c>
    </row>
    <row r="27" ht="36" customHeight="1">
      <c r="A27" s="26" t="n"/>
      <c r="B27" s="26" t="n"/>
      <c r="C27" s="27" t="n"/>
      <c r="D27" s="27" t="n"/>
      <c r="E27" s="30">
        <f>IF(A27="","",IF(J27="READY",D27-C27+1,"INCOMPLETE"))</f>
        <v/>
      </c>
      <c r="F27" s="26" t="n"/>
      <c r="G27" s="26" t="n"/>
      <c r="H27" s="26" t="n"/>
      <c r="I27" s="26" t="n"/>
      <c r="J27" s="30">
        <f>IF(A27="","",IF(COUNTIF($A$9:$A$28,A27)&gt;1,"CHECK DUPLICATE",IF(OR(B27="",G27="",H27="",I27="",COUNT(C27:D27)&lt;&gt;2),"CHECK INPUTS",IF(D27&lt;C27,"CHECK DATE ORDER","READY"))))</f>
        <v/>
      </c>
    </row>
    <row r="28" ht="36" customHeight="1">
      <c r="A28" s="26" t="n"/>
      <c r="B28" s="26" t="n"/>
      <c r="C28" s="27" t="n"/>
      <c r="D28" s="27" t="n"/>
      <c r="E28" s="30">
        <f>IF(A28="","",IF(J28="READY",D28-C28+1,"INCOMPLETE"))</f>
        <v/>
      </c>
      <c r="F28" s="26" t="n"/>
      <c r="G28" s="26" t="n"/>
      <c r="H28" s="26" t="n"/>
      <c r="I28" s="26" t="n"/>
      <c r="J28" s="30">
        <f>IF(A28="","",IF(COUNTIF($A$9:$A$28,A28)&gt;1,"CHECK DUPLICATE",IF(OR(B28="",G28="",H28="",I28="",COUNT(C28:D28)&lt;&gt;2),"CHECK INPUTS",IF(D28&lt;C28,"CHECK DATE ORDER","READY"))))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 ht="26" customHeight="1">
      <c r="A31" s="2" t="inlineStr">
        <is>
          <t>One row per activity event. Record start and end dates from evidence; missing end dates remain unresolved, not assumed today.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 ht="26" customHeight="1">
      <c r="A32" s="2" t="inlineStr">
        <is>
          <t>Use Overlap group to identify concurrent events. No summed delay total is provided because concurrency and critical-path effects need review.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 ht="26" customHeight="1">
      <c r="A33" s="2" t="inlineStr">
        <is>
          <t>Link baseline and revised programmes, access restrictions and mitigation. Reported duration is not an agreed extension or damages amount.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 ht="26" customHeight="1">
      <c r="A34" s="2" t="inlineStr">
        <is>
          <t>The cost ledger and activity log are separate records. Do not multiply calendar spans into cost claims without an evidenced pricing basis.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 ht="26" customHeight="1">
      <c r="A36" s="14" t="inlineStr">
        <is>
          <t>Project / contract</t>
        </is>
      </c>
      <c r="B36" s="26" t="n"/>
      <c r="C36" s="26" t="n"/>
      <c r="D36" s="26" t="n"/>
      <c r="E36" s="14" t="n"/>
      <c r="F36" s="14" t="inlineStr">
        <is>
          <t>Prepared by / date</t>
        </is>
      </c>
      <c r="G36" s="26" t="n"/>
      <c r="H36" s="26" t="n"/>
      <c r="I36" s="26" t="n"/>
      <c r="J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J9:J28">
    <cfRule type="containsText" priority="1" operator="containsText" dxfId="0" text="CHECK"/>
  </conditionalFormatting>
  <dataValidations count="2">
    <dataValidation sqref="C9:D28" showDropDown="0" showInputMessage="0" showErrorMessage="0" allowBlank="0" type="whole" operator="between">
      <formula1>36526</formula1>
      <formula2>73415</formula2>
    </dataValidation>
    <dataValidation sqref="H9:H28" showDropDown="0" showInputMessage="0" showErrorMessage="0" allowBlank="0" type="list">
      <formula1>"Reported,Under review,Agreed impact,Disputed"</formula1>
    </dataValidation>
  </dataValidations>
  <pageMargins left="0.7" right="0.7" top="0.75" bottom="0.7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21" customWidth="1" min="3" max="3"/>
    <col width="21" customWidth="1" min="4" max="4"/>
    <col width="22" customWidth="1" min="5" max="5"/>
    <col width="25" customWidth="1" min="6" max="6"/>
    <col width="23" customWidth="1" min="7" max="7"/>
    <col width="27" customWidth="1" min="8" max="8"/>
    <col width="42" customWidth="1" min="9" max="9"/>
    <col width="31" customWidth="1" min="10" max="10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6" customHeight="1">
      <c r="A2" s="3" t="inlineStr">
        <is>
          <t>Suspension activity and delay record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</row>
    <row r="4" ht="34" customHeight="1">
      <c r="A4" s="24" t="inlineStr">
        <is>
          <t>Calendar spans include both dates. Do not sum overlapping activity durations or infer a project extension.</t>
        </is>
      </c>
      <c r="I4" s="2" t="n"/>
      <c r="J4" s="2" t="n"/>
    </row>
    <row r="5" ht="26" customHeight="1">
      <c r="A5" s="2" t="n"/>
      <c r="B5" s="14" t="n"/>
      <c r="C5" s="2" t="n"/>
      <c r="D5" s="2" t="n"/>
      <c r="E5" s="2" t="n"/>
      <c r="F5" s="2" t="n"/>
      <c r="G5" s="2" t="n"/>
      <c r="H5" s="2" t="n"/>
      <c r="I5" s="2" t="n"/>
      <c r="J5" s="2" t="n"/>
    </row>
    <row r="6" ht="26" customHeight="1">
      <c r="A6" s="2" t="inlineStr">
        <is>
          <t>Recorded events</t>
        </is>
      </c>
      <c r="B6" s="2">
        <f>COUNTA(A9:A28)</f>
        <v/>
      </c>
      <c r="C6" s="2" t="n"/>
      <c r="D6" s="2" t="inlineStr">
        <is>
          <t>Review flags</t>
        </is>
      </c>
      <c r="E6" s="2">
        <f>COUNTA(A9:A28)-COUNTIF(J9:J28,"READY")</f>
        <v/>
      </c>
      <c r="F6" s="2" t="n"/>
      <c r="G6" s="2" t="n"/>
      <c r="H6" s="2" t="n"/>
      <c r="I6" s="2" t="n"/>
      <c r="J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 ht="44" customHeight="1">
      <c r="A8" s="7" t="inlineStr">
        <is>
          <t>Event ID</t>
        </is>
      </c>
      <c r="B8" s="7" t="inlineStr">
        <is>
          <t>Affected activity</t>
        </is>
      </c>
      <c r="C8" s="7" t="inlineStr">
        <is>
          <t>Start date</t>
        </is>
      </c>
      <c r="D8" s="7" t="inlineStr">
        <is>
          <t>End date</t>
        </is>
      </c>
      <c r="E8" s="7" t="inlineStr">
        <is>
          <t>Calendar days</t>
        </is>
      </c>
      <c r="F8" s="7" t="inlineStr">
        <is>
          <t>Overlap group</t>
        </is>
      </c>
      <c r="G8" s="7" t="inlineStr">
        <is>
          <t>Owner</t>
        </is>
      </c>
      <c r="H8" s="7" t="inlineStr">
        <is>
          <t>Impact status</t>
        </is>
      </c>
      <c r="I8" s="7" t="inlineStr">
        <is>
          <t>Evidence / mitigation</t>
        </is>
      </c>
      <c r="J8" s="7" t="inlineStr">
        <is>
          <t>Review flag</t>
        </is>
      </c>
    </row>
    <row r="9" ht="36" customHeight="1">
      <c r="A9" s="26" t="inlineStr">
        <is>
          <t>SD-01</t>
        </is>
      </c>
      <c r="B9" s="26" t="inlineStr">
        <is>
          <t>Install cladding</t>
        </is>
      </c>
      <c r="C9" s="27" t="n">
        <v>46318</v>
      </c>
      <c r="D9" s="27" t="n">
        <v>46320</v>
      </c>
      <c r="E9" s="30">
        <f>IF(A9="","",IF(J9="READY",D9-C9+1,"INCOMPLETE"))</f>
        <v/>
      </c>
      <c r="F9" s="26" t="inlineStr">
        <is>
          <t>Overlap A</t>
        </is>
      </c>
      <c r="G9" s="26" t="inlineStr">
        <is>
          <t>Fictional planner</t>
        </is>
      </c>
      <c r="H9" s="26" t="inlineStr">
        <is>
          <t>Under review</t>
        </is>
      </c>
      <c r="I9" s="26" t="inlineStr">
        <is>
          <t>Fictional programme; mitigation pending</t>
        </is>
      </c>
      <c r="J9" s="30">
        <f>IF(A9="","",IF(COUNTIF($A$9:$A$28,A9)&gt;1,"CHECK DUPLICATE",IF(OR(B9="",G9="",H9="",I9="",COUNT(C9:D9)&lt;&gt;2),"CHECK INPUTS",IF(D9&lt;C9,"CHECK DATE ORDER","READY"))))</f>
        <v/>
      </c>
    </row>
    <row r="10" ht="36" customHeight="1">
      <c r="A10" s="26" t="inlineStr">
        <is>
          <t>SD-02</t>
        </is>
      </c>
      <c r="B10" s="26" t="inlineStr">
        <is>
          <t>Roof delivery</t>
        </is>
      </c>
      <c r="C10" s="27" t="n">
        <v>46319</v>
      </c>
      <c r="D10" s="27" t="n">
        <v>46321</v>
      </c>
      <c r="E10" s="30">
        <f>IF(A10="","",IF(J10="READY",D10-C10+1,"INCOMPLETE"))</f>
        <v/>
      </c>
      <c r="F10" s="26" t="inlineStr">
        <is>
          <t>Overlap A</t>
        </is>
      </c>
      <c r="G10" s="26" t="inlineStr">
        <is>
          <t>Fictional planner</t>
        </is>
      </c>
      <c r="H10" s="26" t="inlineStr">
        <is>
          <t>Under review</t>
        </is>
      </c>
      <c r="I10" s="26" t="inlineStr">
        <is>
          <t>Fictional programme; mitigation pending</t>
        </is>
      </c>
      <c r="J10" s="30">
        <f>IF(A10="","",IF(COUNTIF($A$9:$A$28,A10)&gt;1,"CHECK DUPLICATE",IF(OR(B10="",G10="",H10="",I10="",COUNT(C10:D10)&lt;&gt;2),"CHECK INPUTS",IF(D10&lt;C10,"CHECK DATE ORDER","READY"))))</f>
        <v/>
      </c>
    </row>
    <row r="11" ht="36" customHeight="1">
      <c r="A11" s="26" t="inlineStr">
        <is>
          <t>SD-03</t>
        </is>
      </c>
      <c r="B11" s="26" t="inlineStr">
        <is>
          <t>Same-day inspection</t>
        </is>
      </c>
      <c r="C11" s="27" t="n">
        <v>46318</v>
      </c>
      <c r="D11" s="27" t="n">
        <v>46318</v>
      </c>
      <c r="E11" s="30">
        <f>IF(A11="","",IF(J11="READY",D11-C11+1,"INCOMPLETE"))</f>
        <v/>
      </c>
      <c r="F11" s="26" t="str"/>
      <c r="G11" s="26" t="inlineStr">
        <is>
          <t>Fictional planner</t>
        </is>
      </c>
      <c r="H11" s="26" t="inlineStr">
        <is>
          <t>Under review</t>
        </is>
      </c>
      <c r="I11" s="26" t="inlineStr">
        <is>
          <t>Fictional programme; mitigation pending</t>
        </is>
      </c>
      <c r="J11" s="30">
        <f>IF(A11="","",IF(COUNTIF($A$9:$A$28,A11)&gt;1,"CHECK DUPLICATE",IF(OR(B11="",G11="",H11="",I11="",COUNT(C11:D11)&lt;&gt;2),"CHECK INPUTS",IF(D11&lt;C11,"CHECK DATE ORDER","READY"))))</f>
        <v/>
      </c>
    </row>
    <row r="12" ht="36" customHeight="1">
      <c r="A12" s="26" t="inlineStr">
        <is>
          <t>SD-04</t>
        </is>
      </c>
      <c r="B12" s="26" t="inlineStr">
        <is>
          <t>Open-ended access issue</t>
        </is>
      </c>
      <c r="C12" s="27" t="n">
        <v>46318</v>
      </c>
      <c r="D12" s="27" t="n"/>
      <c r="E12" s="30">
        <f>IF(A12="","",IF(J12="READY",D12-C12+1,"INCOMPLETE"))</f>
        <v/>
      </c>
      <c r="F12" s="26" t="str"/>
      <c r="G12" s="26" t="inlineStr">
        <is>
          <t>Fictional planner</t>
        </is>
      </c>
      <c r="H12" s="26" t="inlineStr">
        <is>
          <t>Under review</t>
        </is>
      </c>
      <c r="I12" s="26" t="inlineStr">
        <is>
          <t>Fictional programme; mitigation pending</t>
        </is>
      </c>
      <c r="J12" s="30">
        <f>IF(A12="","",IF(COUNTIF($A$9:$A$28,A12)&gt;1,"CHECK DUPLICATE",IF(OR(B12="",G12="",H12="",I12="",COUNT(C12:D12)&lt;&gt;2),"CHECK INPUTS",IF(D12&lt;C12,"CHECK DATE ORDER","READY"))))</f>
        <v/>
      </c>
    </row>
    <row r="13" ht="36" customHeight="1">
      <c r="A13" s="26" t="inlineStr">
        <is>
          <t>SD-05</t>
        </is>
      </c>
      <c r="B13" s="26" t="inlineStr">
        <is>
          <t>Reversed dates</t>
        </is>
      </c>
      <c r="C13" s="27" t="n">
        <v>46319</v>
      </c>
      <c r="D13" s="27" t="n">
        <v>46318</v>
      </c>
      <c r="E13" s="30">
        <f>IF(A13="","",IF(J13="READY",D13-C13+1,"INCOMPLETE"))</f>
        <v/>
      </c>
      <c r="F13" s="26" t="str"/>
      <c r="G13" s="26" t="inlineStr">
        <is>
          <t>Fictional planner</t>
        </is>
      </c>
      <c r="H13" s="26" t="inlineStr">
        <is>
          <t>Under review</t>
        </is>
      </c>
      <c r="I13" s="26" t="inlineStr">
        <is>
          <t>Fictional programme; mitigation pending</t>
        </is>
      </c>
      <c r="J13" s="30">
        <f>IF(A13="","",IF(COUNTIF($A$9:$A$28,A13)&gt;1,"CHECK DUPLICATE",IF(OR(B13="",G13="",H13="",I13="",COUNT(C13:D13)&lt;&gt;2),"CHECK INPUTS",IF(D13&lt;C13,"CHECK DATE ORDER","READY"))))</f>
        <v/>
      </c>
    </row>
    <row r="14" ht="36" customHeight="1">
      <c r="A14" s="26" t="inlineStr">
        <is>
          <t>SD-06</t>
        </is>
      </c>
      <c r="B14" s="26" t="inlineStr">
        <is>
          <t>Year boundary</t>
        </is>
      </c>
      <c r="C14" s="27" t="n">
        <v>46387</v>
      </c>
      <c r="D14" s="27" t="n">
        <v>46388</v>
      </c>
      <c r="E14" s="30">
        <f>IF(A14="","",IF(J14="READY",D14-C14+1,"INCOMPLETE"))</f>
        <v/>
      </c>
      <c r="F14" s="26" t="str"/>
      <c r="G14" s="26" t="inlineStr">
        <is>
          <t>Fictional planner</t>
        </is>
      </c>
      <c r="H14" s="26" t="inlineStr">
        <is>
          <t>Under review</t>
        </is>
      </c>
      <c r="I14" s="26" t="inlineStr">
        <is>
          <t>Fictional programme; mitigation pending</t>
        </is>
      </c>
      <c r="J14" s="30">
        <f>IF(A14="","",IF(COUNTIF($A$9:$A$28,A14)&gt;1,"CHECK DUPLICATE",IF(OR(B14="",G14="",H14="",I14="",COUNT(C14:D14)&lt;&gt;2),"CHECK INPUTS",IF(D14&lt;C14,"CHECK DATE ORDER","READY"))))</f>
        <v/>
      </c>
    </row>
    <row r="15" ht="36" customHeight="1">
      <c r="A15" s="26" t="n"/>
      <c r="B15" s="26" t="n"/>
      <c r="C15" s="27" t="n"/>
      <c r="D15" s="27" t="n"/>
      <c r="E15" s="30">
        <f>IF(A15="","",IF(J15="READY",D15-C15+1,"INCOMPLETE"))</f>
        <v/>
      </c>
      <c r="F15" s="26" t="n"/>
      <c r="G15" s="26" t="n"/>
      <c r="H15" s="26" t="n"/>
      <c r="I15" s="26" t="n"/>
      <c r="J15" s="30">
        <f>IF(A15="","",IF(COUNTIF($A$9:$A$28,A15)&gt;1,"CHECK DUPLICATE",IF(OR(B15="",G15="",H15="",I15="",COUNT(C15:D15)&lt;&gt;2),"CHECK INPUTS",IF(D15&lt;C15,"CHECK DATE ORDER","READY"))))</f>
        <v/>
      </c>
    </row>
    <row r="16" ht="36" customHeight="1">
      <c r="A16" s="26" t="n"/>
      <c r="B16" s="26" t="n"/>
      <c r="C16" s="27" t="n"/>
      <c r="D16" s="27" t="n"/>
      <c r="E16" s="30">
        <f>IF(A16="","",IF(J16="READY",D16-C16+1,"INCOMPLETE"))</f>
        <v/>
      </c>
      <c r="F16" s="26" t="n"/>
      <c r="G16" s="26" t="n"/>
      <c r="H16" s="26" t="n"/>
      <c r="I16" s="26" t="n"/>
      <c r="J16" s="30">
        <f>IF(A16="","",IF(COUNTIF($A$9:$A$28,A16)&gt;1,"CHECK DUPLICATE",IF(OR(B16="",G16="",H16="",I16="",COUNT(C16:D16)&lt;&gt;2),"CHECK INPUTS",IF(D16&lt;C16,"CHECK DATE ORDER","READY"))))</f>
        <v/>
      </c>
    </row>
    <row r="17" ht="36" customHeight="1">
      <c r="A17" s="26" t="n"/>
      <c r="B17" s="26" t="n"/>
      <c r="C17" s="27" t="n"/>
      <c r="D17" s="27" t="n"/>
      <c r="E17" s="30">
        <f>IF(A17="","",IF(J17="READY",D17-C17+1,"INCOMPLETE"))</f>
        <v/>
      </c>
      <c r="F17" s="26" t="n"/>
      <c r="G17" s="26" t="n"/>
      <c r="H17" s="26" t="n"/>
      <c r="I17" s="26" t="n"/>
      <c r="J17" s="30">
        <f>IF(A17="","",IF(COUNTIF($A$9:$A$28,A17)&gt;1,"CHECK DUPLICATE",IF(OR(B17="",G17="",H17="",I17="",COUNT(C17:D17)&lt;&gt;2),"CHECK INPUTS",IF(D17&lt;C17,"CHECK DATE ORDER","READY"))))</f>
        <v/>
      </c>
    </row>
    <row r="18" ht="36" customHeight="1">
      <c r="A18" s="26" t="n"/>
      <c r="B18" s="26" t="n"/>
      <c r="C18" s="27" t="n"/>
      <c r="D18" s="27" t="n"/>
      <c r="E18" s="30">
        <f>IF(A18="","",IF(J18="READY",D18-C18+1,"INCOMPLETE"))</f>
        <v/>
      </c>
      <c r="F18" s="26" t="n"/>
      <c r="G18" s="26" t="n"/>
      <c r="H18" s="26" t="n"/>
      <c r="I18" s="26" t="n"/>
      <c r="J18" s="30">
        <f>IF(A18="","",IF(COUNTIF($A$9:$A$28,A18)&gt;1,"CHECK DUPLICATE",IF(OR(B18="",G18="",H18="",I18="",COUNT(C18:D18)&lt;&gt;2),"CHECK INPUTS",IF(D18&lt;C18,"CHECK DATE ORDER","READY"))))</f>
        <v/>
      </c>
    </row>
    <row r="19" ht="36" customHeight="1">
      <c r="A19" s="26" t="n"/>
      <c r="B19" s="26" t="n"/>
      <c r="C19" s="27" t="n"/>
      <c r="D19" s="27" t="n"/>
      <c r="E19" s="30">
        <f>IF(A19="","",IF(J19="READY",D19-C19+1,"INCOMPLETE"))</f>
        <v/>
      </c>
      <c r="F19" s="26" t="n"/>
      <c r="G19" s="26" t="n"/>
      <c r="H19" s="26" t="n"/>
      <c r="I19" s="26" t="n"/>
      <c r="J19" s="30">
        <f>IF(A19="","",IF(COUNTIF($A$9:$A$28,A19)&gt;1,"CHECK DUPLICATE",IF(OR(B19="",G19="",H19="",I19="",COUNT(C19:D19)&lt;&gt;2),"CHECK INPUTS",IF(D19&lt;C19,"CHECK DATE ORDER","READY"))))</f>
        <v/>
      </c>
    </row>
    <row r="20" ht="36" customHeight="1">
      <c r="A20" s="26" t="n"/>
      <c r="B20" s="26" t="n"/>
      <c r="C20" s="27" t="n"/>
      <c r="D20" s="27" t="n"/>
      <c r="E20" s="30">
        <f>IF(A20="","",IF(J20="READY",D20-C20+1,"INCOMPLETE"))</f>
        <v/>
      </c>
      <c r="F20" s="26" t="n"/>
      <c r="G20" s="26" t="n"/>
      <c r="H20" s="26" t="n"/>
      <c r="I20" s="26" t="n"/>
      <c r="J20" s="30">
        <f>IF(A20="","",IF(COUNTIF($A$9:$A$28,A20)&gt;1,"CHECK DUPLICATE",IF(OR(B20="",G20="",H20="",I20="",COUNT(C20:D20)&lt;&gt;2),"CHECK INPUTS",IF(D20&lt;C20,"CHECK DATE ORDER","READY"))))</f>
        <v/>
      </c>
    </row>
    <row r="21" ht="36" customHeight="1">
      <c r="A21" s="26" t="n"/>
      <c r="B21" s="26" t="n"/>
      <c r="C21" s="27" t="n"/>
      <c r="D21" s="27" t="n"/>
      <c r="E21" s="30">
        <f>IF(A21="","",IF(J21="READY",D21-C21+1,"INCOMPLETE"))</f>
        <v/>
      </c>
      <c r="F21" s="26" t="n"/>
      <c r="G21" s="26" t="n"/>
      <c r="H21" s="26" t="n"/>
      <c r="I21" s="26" t="n"/>
      <c r="J21" s="30">
        <f>IF(A21="","",IF(COUNTIF($A$9:$A$28,A21)&gt;1,"CHECK DUPLICATE",IF(OR(B21="",G21="",H21="",I21="",COUNT(C21:D21)&lt;&gt;2),"CHECK INPUTS",IF(D21&lt;C21,"CHECK DATE ORDER","READY"))))</f>
        <v/>
      </c>
    </row>
    <row r="22" ht="36" customHeight="1">
      <c r="A22" s="26" t="n"/>
      <c r="B22" s="26" t="n"/>
      <c r="C22" s="27" t="n"/>
      <c r="D22" s="27" t="n"/>
      <c r="E22" s="30">
        <f>IF(A22="","",IF(J22="READY",D22-C22+1,"INCOMPLETE"))</f>
        <v/>
      </c>
      <c r="F22" s="26" t="n"/>
      <c r="G22" s="26" t="n"/>
      <c r="H22" s="26" t="n"/>
      <c r="I22" s="26" t="n"/>
      <c r="J22" s="30">
        <f>IF(A22="","",IF(COUNTIF($A$9:$A$28,A22)&gt;1,"CHECK DUPLICATE",IF(OR(B22="",G22="",H22="",I22="",COUNT(C22:D22)&lt;&gt;2),"CHECK INPUTS",IF(D22&lt;C22,"CHECK DATE ORDER","READY"))))</f>
        <v/>
      </c>
    </row>
    <row r="23" ht="36" customHeight="1">
      <c r="A23" s="26" t="n"/>
      <c r="B23" s="26" t="n"/>
      <c r="C23" s="27" t="n"/>
      <c r="D23" s="27" t="n"/>
      <c r="E23" s="30">
        <f>IF(A23="","",IF(J23="READY",D23-C23+1,"INCOMPLETE"))</f>
        <v/>
      </c>
      <c r="F23" s="26" t="n"/>
      <c r="G23" s="26" t="n"/>
      <c r="H23" s="26" t="n"/>
      <c r="I23" s="26" t="n"/>
      <c r="J23" s="30">
        <f>IF(A23="","",IF(COUNTIF($A$9:$A$28,A23)&gt;1,"CHECK DUPLICATE",IF(OR(B23="",G23="",H23="",I23="",COUNT(C23:D23)&lt;&gt;2),"CHECK INPUTS",IF(D23&lt;C23,"CHECK DATE ORDER","READY"))))</f>
        <v/>
      </c>
    </row>
    <row r="24" ht="36" customHeight="1">
      <c r="A24" s="26" t="n"/>
      <c r="B24" s="26" t="n"/>
      <c r="C24" s="27" t="n"/>
      <c r="D24" s="27" t="n"/>
      <c r="E24" s="30">
        <f>IF(A24="","",IF(J24="READY",D24-C24+1,"INCOMPLETE"))</f>
        <v/>
      </c>
      <c r="F24" s="26" t="n"/>
      <c r="G24" s="26" t="n"/>
      <c r="H24" s="26" t="n"/>
      <c r="I24" s="26" t="n"/>
      <c r="J24" s="30">
        <f>IF(A24="","",IF(COUNTIF($A$9:$A$28,A24)&gt;1,"CHECK DUPLICATE",IF(OR(B24="",G24="",H24="",I24="",COUNT(C24:D24)&lt;&gt;2),"CHECK INPUTS",IF(D24&lt;C24,"CHECK DATE ORDER","READY"))))</f>
        <v/>
      </c>
    </row>
    <row r="25" ht="36" customHeight="1">
      <c r="A25" s="26" t="n"/>
      <c r="B25" s="26" t="n"/>
      <c r="C25" s="27" t="n"/>
      <c r="D25" s="27" t="n"/>
      <c r="E25" s="30">
        <f>IF(A25="","",IF(J25="READY",D25-C25+1,"INCOMPLETE"))</f>
        <v/>
      </c>
      <c r="F25" s="26" t="n"/>
      <c r="G25" s="26" t="n"/>
      <c r="H25" s="26" t="n"/>
      <c r="I25" s="26" t="n"/>
      <c r="J25" s="30">
        <f>IF(A25="","",IF(COUNTIF($A$9:$A$28,A25)&gt;1,"CHECK DUPLICATE",IF(OR(B25="",G25="",H25="",I25="",COUNT(C25:D25)&lt;&gt;2),"CHECK INPUTS",IF(D25&lt;C25,"CHECK DATE ORDER","READY"))))</f>
        <v/>
      </c>
    </row>
    <row r="26" ht="36" customHeight="1">
      <c r="A26" s="26" t="n"/>
      <c r="B26" s="26" t="n"/>
      <c r="C26" s="27" t="n"/>
      <c r="D26" s="27" t="n"/>
      <c r="E26" s="30">
        <f>IF(A26="","",IF(J26="READY",D26-C26+1,"INCOMPLETE"))</f>
        <v/>
      </c>
      <c r="F26" s="26" t="n"/>
      <c r="G26" s="26" t="n"/>
      <c r="H26" s="26" t="n"/>
      <c r="I26" s="26" t="n"/>
      <c r="J26" s="30">
        <f>IF(A26="","",IF(COUNTIF($A$9:$A$28,A26)&gt;1,"CHECK DUPLICATE",IF(OR(B26="",G26="",H26="",I26="",COUNT(C26:D26)&lt;&gt;2),"CHECK INPUTS",IF(D26&lt;C26,"CHECK DATE ORDER","READY"))))</f>
        <v/>
      </c>
    </row>
    <row r="27" ht="36" customHeight="1">
      <c r="A27" s="26" t="n"/>
      <c r="B27" s="26" t="n"/>
      <c r="C27" s="27" t="n"/>
      <c r="D27" s="27" t="n"/>
      <c r="E27" s="30">
        <f>IF(A27="","",IF(J27="READY",D27-C27+1,"INCOMPLETE"))</f>
        <v/>
      </c>
      <c r="F27" s="26" t="n"/>
      <c r="G27" s="26" t="n"/>
      <c r="H27" s="26" t="n"/>
      <c r="I27" s="26" t="n"/>
      <c r="J27" s="30">
        <f>IF(A27="","",IF(COUNTIF($A$9:$A$28,A27)&gt;1,"CHECK DUPLICATE",IF(OR(B27="",G27="",H27="",I27="",COUNT(C27:D27)&lt;&gt;2),"CHECK INPUTS",IF(D27&lt;C27,"CHECK DATE ORDER","READY"))))</f>
        <v/>
      </c>
    </row>
    <row r="28" ht="36" customHeight="1">
      <c r="A28" s="26" t="n"/>
      <c r="B28" s="26" t="n"/>
      <c r="C28" s="27" t="n"/>
      <c r="D28" s="27" t="n"/>
      <c r="E28" s="30">
        <f>IF(A28="","",IF(J28="READY",D28-C28+1,"INCOMPLETE"))</f>
        <v/>
      </c>
      <c r="F28" s="26" t="n"/>
      <c r="G28" s="26" t="n"/>
      <c r="H28" s="26" t="n"/>
      <c r="I28" s="26" t="n"/>
      <c r="J28" s="30">
        <f>IF(A28="","",IF(COUNTIF($A$9:$A$28,A28)&gt;1,"CHECK DUPLICATE",IF(OR(B28="",G28="",H28="",I28="",COUNT(C28:D28)&lt;&gt;2),"CHECK INPUTS",IF(D28&lt;C28,"CHECK DATE ORDER","READY"))))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 ht="26" customHeight="1">
      <c r="A31" s="2" t="inlineStr">
        <is>
          <t>One row per activity event. Record start and end dates from evidence; missing end dates remain unresolved, not assumed today.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 ht="26" customHeight="1">
      <c r="A32" s="2" t="inlineStr">
        <is>
          <t>Use Overlap group to identify concurrent events. No summed delay total is provided because concurrency and critical-path effects need review.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 ht="26" customHeight="1">
      <c r="A33" s="2" t="inlineStr">
        <is>
          <t>Link baseline and revised programmes, access restrictions and mitigation. Reported duration is not an agreed extension or damages amount.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 ht="26" customHeight="1">
      <c r="A34" s="2" t="inlineStr">
        <is>
          <t>The cost ledger and activity log are separate records. Do not multiply calendar spans into cost claims without an evidenced pricing basis.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 ht="26" customHeight="1">
      <c r="A36" s="14" t="inlineStr">
        <is>
          <t>Project / contract</t>
        </is>
      </c>
      <c r="B36" s="26" t="n"/>
      <c r="C36" s="26" t="n"/>
      <c r="D36" s="26" t="n"/>
      <c r="E36" s="14" t="n"/>
      <c r="F36" s="14" t="inlineStr">
        <is>
          <t>Prepared by / date</t>
        </is>
      </c>
      <c r="G36" s="26" t="n"/>
      <c r="H36" s="26" t="n"/>
      <c r="I36" s="26" t="n"/>
      <c r="J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J9:J28">
    <cfRule type="containsText" priority="1" operator="containsText" dxfId="0" text="CHECK"/>
  </conditionalFormatting>
  <dataValidations count="2">
    <dataValidation sqref="C9:D28" showDropDown="0" showInputMessage="0" showErrorMessage="0" allowBlank="0" type="whole" operator="between">
      <formula1>36526</formula1>
      <formula2>73415</formula2>
    </dataValidation>
    <dataValidation sqref="H9:H28" showDropDown="0" showInputMessage="0" showErrorMessage="0" allowBlank="0" type="list">
      <formula1>"Reported,Under review,Agreed impact,Disputed"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2026-10-24T21:55:18Z</dcterms:created>
  <dcterms:modified xmlns:dcterms="http://purl.org/dc/terms/" xmlns:xsi="http://www.w3.org/2001/XMLSchema-instance" xsi:type="dcterms:W3CDTF">2026-10-24T21:55:18Z</dcterms:modified>
</cp:coreProperties>
</file>